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Y:\03b - FMP ER Silesia 21-27 - OP4\01 - Dokumentacja FMP 21-27\001 - Wytyczna dla Wnioskodawcy FMP\006 - WW - wersja 5 bez zmian - od 09.04.2026\07 - WdW final na www od 09.04.2026\"/>
    </mc:Choice>
  </mc:AlternateContent>
  <xr:revisionPtr revIDLastSave="0" documentId="13_ncr:1_{CFEB4786-DF07-483F-B138-FF9475127B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zem-Celkem" sheetId="3" r:id="rId1"/>
    <sheet name="WN-PW-1" sheetId="1" r:id="rId2"/>
    <sheet name="Partner2" sheetId="8" r:id="rId3"/>
    <sheet name="Partner3" sheetId="9" r:id="rId4"/>
    <sheet name="Partner4" sheetId="11" r:id="rId5"/>
    <sheet name="Partner5" sheetId="10" r:id="rId6"/>
    <sheet name="texty a vzorce" sheetId="2" state="hidden" r:id="rId7"/>
  </sheets>
  <definedNames>
    <definedName name="_xlnm.Print_Area" localSheetId="0">'Razem-Celkem'!$A$4:$I$14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9" i="11" l="1"/>
  <c r="E8" i="3"/>
  <c r="H44" i="1"/>
  <c r="H45" i="1"/>
  <c r="H46" i="1"/>
  <c r="H47" i="1"/>
  <c r="H48" i="1"/>
  <c r="H49" i="1"/>
  <c r="H50" i="1"/>
  <c r="H51" i="1"/>
  <c r="H52" i="1"/>
  <c r="H53" i="1"/>
  <c r="H54" i="1"/>
  <c r="H55" i="1"/>
  <c r="H19" i="1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16" i="10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50" i="11"/>
  <c r="H51" i="11"/>
  <c r="H52" i="11"/>
  <c r="H53" i="11"/>
  <c r="H54" i="11"/>
  <c r="H55" i="11"/>
  <c r="H16" i="11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16" i="9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16" i="8"/>
  <c r="H17" i="1"/>
  <c r="H18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16" i="1"/>
  <c r="F7" i="8" l="1"/>
  <c r="F7" i="10" l="1"/>
  <c r="F7" i="11"/>
  <c r="F7" i="9"/>
  <c r="H64" i="10"/>
  <c r="H67" i="11"/>
  <c r="H64" i="9"/>
  <c r="C6" i="3"/>
  <c r="C13" i="3"/>
  <c r="C12" i="3"/>
  <c r="G68" i="11"/>
  <c r="G56" i="11"/>
  <c r="G68" i="10"/>
  <c r="G56" i="10"/>
  <c r="C11" i="3"/>
  <c r="C10" i="3"/>
  <c r="G68" i="9"/>
  <c r="G56" i="9"/>
  <c r="G57" i="9" s="1"/>
  <c r="G68" i="8"/>
  <c r="G56" i="8"/>
  <c r="G57" i="8" s="1"/>
  <c r="G56" i="1"/>
  <c r="C9" i="3"/>
  <c r="G57" i="11" l="1"/>
  <c r="G58" i="11" s="1"/>
  <c r="H58" i="11" s="1"/>
  <c r="H56" i="11"/>
  <c r="G57" i="1"/>
  <c r="H56" i="1"/>
  <c r="G57" i="10"/>
  <c r="H57" i="10" s="1"/>
  <c r="H56" i="10"/>
  <c r="H65" i="8"/>
  <c r="H64" i="8"/>
  <c r="H65" i="10"/>
  <c r="H66" i="8"/>
  <c r="H67" i="8"/>
  <c r="H66" i="10"/>
  <c r="H67" i="10"/>
  <c r="H64" i="11"/>
  <c r="H66" i="11"/>
  <c r="H65" i="11"/>
  <c r="H66" i="9"/>
  <c r="H65" i="9"/>
  <c r="H67" i="9"/>
  <c r="G58" i="9"/>
  <c r="G59" i="9"/>
  <c r="G58" i="8"/>
  <c r="G59" i="8"/>
  <c r="G59" i="11" l="1"/>
  <c r="H59" i="11" s="1"/>
  <c r="H57" i="11"/>
  <c r="G59" i="1"/>
  <c r="H59" i="1" s="1"/>
  <c r="H57" i="1"/>
  <c r="H68" i="10"/>
  <c r="H68" i="8"/>
  <c r="H68" i="11"/>
  <c r="H68" i="9"/>
  <c r="G60" i="9"/>
  <c r="G58" i="10"/>
  <c r="H58" i="10" s="1"/>
  <c r="G59" i="10"/>
  <c r="H59" i="10" s="1"/>
  <c r="G60" i="8"/>
  <c r="G60" i="11" l="1"/>
  <c r="H60" i="11" s="1"/>
  <c r="H70" i="11" s="1"/>
  <c r="H70" i="9"/>
  <c r="D11" i="3"/>
  <c r="F11" i="3" s="1"/>
  <c r="H70" i="8"/>
  <c r="D10" i="3"/>
  <c r="G70" i="8"/>
  <c r="G70" i="9"/>
  <c r="G60" i="10"/>
  <c r="H60" i="10" s="1"/>
  <c r="G68" i="1"/>
  <c r="H67" i="1"/>
  <c r="H66" i="1"/>
  <c r="H65" i="1"/>
  <c r="H64" i="1"/>
  <c r="G70" i="11" l="1"/>
  <c r="D12" i="3"/>
  <c r="F12" i="3" s="1"/>
  <c r="F10" i="3"/>
  <c r="H70" i="10"/>
  <c r="D13" i="3"/>
  <c r="G70" i="10"/>
  <c r="H68" i="1"/>
  <c r="G58" i="1"/>
  <c r="H58" i="1" s="1"/>
  <c r="F13" i="3" l="1"/>
  <c r="A16" i="2"/>
  <c r="G60" i="1"/>
  <c r="H60" i="1" s="1"/>
  <c r="H70" i="1" l="1"/>
  <c r="D9" i="3"/>
  <c r="G70" i="1"/>
  <c r="A17" i="2"/>
  <c r="A15" i="2"/>
  <c r="A14" i="2"/>
  <c r="D8" i="3" l="1"/>
  <c r="F8" i="3" l="1"/>
  <c r="F9" i="3"/>
  <c r="A13" i="2"/>
  <c r="G9" i="3" l="1"/>
  <c r="G12" i="3"/>
  <c r="G11" i="3"/>
  <c r="G10" i="3"/>
  <c r="G13" i="3"/>
  <c r="G8" i="3" l="1"/>
</calcChain>
</file>

<file path=xl/sharedStrings.xml><?xml version="1.0" encoding="utf-8"?>
<sst xmlns="http://schemas.openxmlformats.org/spreadsheetml/2006/main" count="206" uniqueCount="89">
  <si>
    <t xml:space="preserve">Kurz CZK/EUR nebo PLN/EUR bude vyplněn podle  měsíčního kurzu na níže uvedeném webu, který je platný ke dni předložení žádosti o dotaci </t>
  </si>
  <si>
    <t>Kurs CZK/EUR lub PLN/EUR zostanie wypełniony zgodnie z miesięcznym kursem wymiany walut  zamieszczonym na poniższej stronie internetowej, obowiązującym w dniu złożenia wniosku o dofinansowanie</t>
  </si>
  <si>
    <t>https://ec.europa.eu/info/funding-tenders/procedures-guidelines-tenders/information-contractors-and-beneficiaries/exchange-rate-inforeuro</t>
  </si>
  <si>
    <t>Cena EUR</t>
  </si>
  <si>
    <t>Partner 2</t>
  </si>
  <si>
    <t>Partner 3</t>
  </si>
  <si>
    <t>Partner 4</t>
  </si>
  <si>
    <t>Partner 5</t>
  </si>
  <si>
    <t>snižte dotaci/obniżyć dotację</t>
  </si>
  <si>
    <t xml:space="preserve">Celkový rozpočet projektu / Całkowity budżet projektu </t>
  </si>
  <si>
    <t>Partneři / Partnerzy</t>
  </si>
  <si>
    <t>Způsobilé výdaje / Wydatki całkowite</t>
  </si>
  <si>
    <t>-</t>
  </si>
  <si>
    <t>Podíl partnera / Udział partnera</t>
  </si>
  <si>
    <t>Vyplňte rozpočet partnera / Uzupełnij budżet partnera</t>
  </si>
  <si>
    <t>Vyplňte na rozpočtu Partnera 1 / Uzupełnij budżet partnera 1</t>
  </si>
  <si>
    <t>podíl partnera musí být minimálně 10% / udział partnera musi wynosić co najmniej 10%</t>
  </si>
  <si>
    <t>Razem / Celkem:</t>
  </si>
  <si>
    <t xml:space="preserve">4. Usługi zewnętrzne/Externí služby </t>
  </si>
  <si>
    <t xml:space="preserve">5. Wyposażenie/Vybavení </t>
  </si>
  <si>
    <t xml:space="preserve">Wybierz/ Vyberte </t>
  </si>
  <si>
    <t xml:space="preserve">tak/ano </t>
  </si>
  <si>
    <t xml:space="preserve">nie/ne </t>
  </si>
  <si>
    <t xml:space="preserve">DRAFT BUDGET - małe projekty skierowane do szerokiej grupy docelowej w ramach priorytetu 4/                                                                                        DRAFT BUDGET - malé projekty zaměřené na širokou cílovou skupinu v rámci priority 4 </t>
  </si>
  <si>
    <t xml:space="preserve">DRAFT BUDGET - pozostałe małe projekty w ramach priorytetu 4/                                                                                                                                                  DRAFT BUDGET - ostatní malé projekty v rámci priority 4 </t>
  </si>
  <si>
    <t xml:space="preserve"> Budżet projektu/Rozpočet projektu:</t>
  </si>
  <si>
    <t>Tytuł projektu/Název projektu</t>
  </si>
  <si>
    <r>
      <t xml:space="preserve">Kurs PLN/EUR </t>
    </r>
    <r>
      <rPr>
        <b/>
        <sz val="16"/>
        <color rgb="FFFF0000"/>
        <rFont val="Calibri"/>
        <family val="2"/>
        <charset val="238"/>
        <scheme val="minor"/>
      </rPr>
      <t>nebo/lub</t>
    </r>
    <r>
      <rPr>
        <b/>
        <sz val="16"/>
        <color theme="1"/>
        <rFont val="Calibri"/>
        <family val="2"/>
        <charset val="238"/>
        <scheme val="minor"/>
      </rPr>
      <t xml:space="preserve"> Kurz CZK/EUR</t>
    </r>
    <r>
      <rPr>
        <b/>
        <sz val="16"/>
        <color rgb="FFFF0000"/>
        <rFont val="Calibri"/>
        <family val="2"/>
        <scheme val="minor"/>
      </rPr>
      <t xml:space="preserve"> </t>
    </r>
  </si>
  <si>
    <t xml:space="preserve"> Wydatki kwalifikowalne/	Způsobilé výdaje</t>
  </si>
  <si>
    <t xml:space="preserve">Wydatki bezpośrednie/Přímé výdaje </t>
  </si>
  <si>
    <t>Nazwa Pozycji / Název položky</t>
  </si>
  <si>
    <t>Całkowite wydatki bezpośrednie/Celkové přímé výdaje</t>
  </si>
  <si>
    <t>Wydatki niekwalifikowalne /Nezpůsobilé výdaje</t>
  </si>
  <si>
    <t xml:space="preserve">Całkowite wydatki niekwalifikowalne /Celkové nezpůsobilé výdaje </t>
  </si>
  <si>
    <t xml:space="preserve">Całkowite wydatki projektu / Celkové výdaje projektu </t>
  </si>
  <si>
    <t>minimalna wartość EFRR musi wynosić  1200Є na partnera/ minimální hodnota EFRR musí být 1200Є na partnera</t>
  </si>
  <si>
    <t xml:space="preserve">Opis sposobu - podstawy ustalenia wartości pozycji                                                       /Popis stanovení hodnoty položky  </t>
  </si>
  <si>
    <t xml:space="preserve">Opis sposobu - podstawy ustalenia wartości pozycji /                                                      Popis stanovení hodnoty položky  </t>
  </si>
  <si>
    <t>Wydatki niekwalifikowalne / Nezpůsobilé výdaje</t>
  </si>
  <si>
    <t xml:space="preserve">Całkowite wydatki kwalifikowalne / Celkové způsobilé výdaje  </t>
  </si>
  <si>
    <t xml:space="preserve"> Koszty podróży - stawka ryczałtowa (15 % z kosztów personelu) / Cestovné - paušální sazba (15 % z personálních nákladů) </t>
  </si>
  <si>
    <t>Koszty administracyjne - stawka ryczałtowa (15% kosztów personelu) / Administrativní náklady - paušální sazba (15 % z personálních nákladů)</t>
  </si>
  <si>
    <t xml:space="preserve">Koszty personelu - stawka ryczałtowa (20% z wydatków bezpośrednich) / Personální náklady - paušální sazba (20 % z přímých výdajů) </t>
  </si>
  <si>
    <t>Całkowite wydatki bezpośrednie / Celkové přímé výdaje</t>
  </si>
  <si>
    <t xml:space="preserve">Całkowite wydatki niekwalifikowalne / Celkové nezpůsobilé výdaje </t>
  </si>
  <si>
    <t>Cena PLN lub / nebo CZK</t>
  </si>
  <si>
    <t xml:space="preserve">Program Interreg Czechy-Polska w okresie 2021-2027 /Program Interreg Česko-Polsko období 2021-2027 </t>
  </si>
  <si>
    <t xml:space="preserve">Budżet projektu / Rozpočet projektu </t>
  </si>
  <si>
    <t xml:space="preserve"> NALEŻY WYPEŁNIĆ TYLKO BIAŁE POLA!!! / VYPLŇUJTE POUZE BÍLÁ POLE!!!</t>
  </si>
  <si>
    <t>Nazwa pozycji / Název položky</t>
  </si>
  <si>
    <t xml:space="preserve"> Typ kategorii budżetu / Typ nákladu </t>
  </si>
  <si>
    <r>
      <t xml:space="preserve">Opis sposobu - podstawy ustalenia wartości pozycji /                                                      Popis stanovení hodnoty položky  </t>
    </r>
    <r>
      <rPr>
        <b/>
        <sz val="16"/>
        <rFont val="Calibri"/>
        <family val="2"/>
        <charset val="238"/>
        <scheme val="minor"/>
      </rPr>
      <t/>
    </r>
  </si>
  <si>
    <t xml:space="preserve">Opis sposobu - podstawy ustalenia wartości pozycji /                                                     Popis stanovení hodnoty položky  </t>
  </si>
  <si>
    <r>
      <t xml:space="preserve">Opis sposobu - podstawy ustalenia wartości pozycji /                                                       Popis stanovení hodnoty položky  </t>
    </r>
    <r>
      <rPr>
        <b/>
        <sz val="16"/>
        <rFont val="Calibri"/>
        <family val="2"/>
        <charset val="238"/>
        <scheme val="minor"/>
      </rPr>
      <t/>
    </r>
  </si>
  <si>
    <r>
      <t xml:space="preserve">Jeśli polski wnioskodawca lub polski partner projektu jest organizacją pozarządową (tzw. non-profit), wówczas może użyskać 10% dofinansowania z budżetu państwa poprzez wprowadzenie kwoty 10% wydatków kwalifikowalnych w zakładce </t>
    </r>
    <r>
      <rPr>
        <i/>
        <sz val="11"/>
        <rFont val="Calibri"/>
        <family val="2"/>
        <charset val="238"/>
        <scheme val="minor"/>
      </rPr>
      <t>Źródła finansowania</t>
    </r>
    <r>
      <rPr>
        <sz val="11"/>
        <rFont val="Calibri"/>
        <family val="2"/>
        <charset val="238"/>
        <scheme val="minor"/>
      </rPr>
      <t xml:space="preserve"> we wniosku o dofinansowanie</t>
    </r>
  </si>
  <si>
    <r>
      <t>Kurz CZK/EUR nebo PLN/EUR</t>
    </r>
    <r>
      <rPr>
        <b/>
        <u/>
        <sz val="16"/>
        <color rgb="FFFF0000"/>
        <rFont val="Calibri"/>
        <family val="2"/>
        <charset val="238"/>
        <scheme val="minor"/>
      </rPr>
      <t xml:space="preserve"> se vyplňuje </t>
    </r>
    <r>
      <rPr>
        <b/>
        <sz val="16"/>
        <rFont val="Calibri"/>
        <family val="2"/>
        <scheme val="minor"/>
      </rPr>
      <t xml:space="preserve">podle měsíčního kurzu na níže uvedeném webu, který je platný ke dni předložení žádosti o dotaci </t>
    </r>
  </si>
  <si>
    <r>
      <t xml:space="preserve">Kurs CZK/EUR lub PLN/EUR </t>
    </r>
    <r>
      <rPr>
        <b/>
        <u/>
        <sz val="16"/>
        <color rgb="FFFF0000"/>
        <rFont val="Calibri"/>
        <family val="2"/>
        <charset val="238"/>
        <scheme val="minor"/>
      </rPr>
      <t>należy wypełnić</t>
    </r>
    <r>
      <rPr>
        <b/>
        <sz val="16"/>
        <rFont val="Calibri"/>
        <family val="2"/>
        <scheme val="minor"/>
      </rPr>
      <t xml:space="preserve"> zgodnie z miesięcznym kursem wymiany walut zamieszczonym na poniższej stronie internetowej, obowiązującym w dniu złożenia wniosku o dofinansowanie</t>
    </r>
  </si>
  <si>
    <t>Wnioskodawca (WN) / Partner Wiodący (PW) /  
1</t>
  </si>
  <si>
    <t>Fundusz Małych Projektów Euroregionu Silesia (4.2/PL) - Cel 4.2 / Fond Malých Projektů Euroregionu Silesia (4.2/PL) - Cíl 4.2</t>
  </si>
  <si>
    <t>Numer działania / číslo aktivity</t>
  </si>
  <si>
    <t xml:space="preserve">Opis sposobu - podstawy ustalenia wartości pozycji / Popis stanovení hodnoty položky  </t>
  </si>
  <si>
    <r>
      <t xml:space="preserve">Mały projekt łączony (STAWKA JEDNOSTKOWA + DRAFT BUDGET)
</t>
    </r>
    <r>
      <rPr>
        <sz val="11"/>
        <color theme="1"/>
        <rFont val="Calibri"/>
        <family val="2"/>
        <charset val="238"/>
        <scheme val="minor"/>
      </rPr>
      <t>Malý kombinovaný projekt (JEDNOTKOVÝ NÁKLAD + DRAFT BUDGET)</t>
    </r>
  </si>
  <si>
    <t xml:space="preserve">DRAFT BUDGET - małe projekty skierowane do szerokiej grupy docelowej w ramach priorytetu 4/
DRAFT BUDGET - malé projekty zaměřené na širokou cílovou skupinu v rámci priority 4 </t>
  </si>
  <si>
    <t xml:space="preserve">DRAFT BUDGET - pozostałe małe projekty w ramach priorytetu 4/
DRAFT BUDGET - ostatní malé projekty v rámci priority 4 </t>
  </si>
  <si>
    <t>% EFRR
(max. 80 %)</t>
  </si>
  <si>
    <t>EFRR - należy uzupełnić kwotę w EUR / 
„EFRR – vyplňte prosím částku w EUR *</t>
  </si>
  <si>
    <t>&gt; dofinansowanie z EFRR to max. 80 % wartości kwoty całkowitych wydatków kwalifikowalnych.</t>
  </si>
  <si>
    <t>&gt; dla małych projektów "samodzielnych" maksymalne dofinansowanie z EFRR do 30 000 EUR.</t>
  </si>
  <si>
    <t>&gt; dla małych projektów "wspólnych" stosujących zasadę "partnera wiodącego" maksymalna wysokość dofinansowania z EFRR jest dwukrotnie wyższa i wynosi 60 000 EUR.</t>
  </si>
  <si>
    <t>&gt; całkowity budżet projektu nie może przekroczyć dwukrotności maksymalnej wysokości dofinansowania.</t>
  </si>
  <si>
    <t>&gt; minimalna wartość małego projektu to 1.250 EUR (wydatki całkowite), a wysokość dofinansowania z EFRR (80%) to 1.000 EUR (odnosi się to do wartości małego projektu w momencie zatwierdzenia przez EKS)</t>
  </si>
  <si>
    <t>*vyplňte prosím částku financování z EFRR v EUR.</t>
  </si>
  <si>
    <t>&gt; spolufinancování z EFRR je max. 80 % hodnoty celkových způsobilých výdajů.</t>
  </si>
  <si>
    <t>&gt; celkový rozpočet projektu nesmí překročit dvojnásobek maximální výše finančních prostředků.</t>
  </si>
  <si>
    <t>*należy wypełnić kwotę dofinansowania z EFRR w EUR.</t>
  </si>
  <si>
    <t>&gt; w przypadku projektów "wspólnych" max. wysokość dofinansowania tj. 60 000 EUR może być dowolnie podzielona między partnerów (nie ma podziału 50% na 50%), przy czym w projektach wspólnych, aby było spełnione kryterium wspólnego finansowania, udział partnera/-ów z drugiego kraju wynosi co najmniej 10% całkowitych wydatków kwalifikowalnych.</t>
  </si>
  <si>
    <t>&gt; u malých „samostatně realizovaných“ projektů je maximální spolufinancování z EFRR až 30 000 EUR.</t>
  </si>
  <si>
    <t>&gt; pro malé „společně realizované“ projekty uplatňující princip „vedoucího partnera“ je maximální výše finančních prostředků z EFRR dvojnásobná a činí 60 000 EUR.</t>
  </si>
  <si>
    <t>&gt; v případě "společně realizovaných" projektů max. částku financování, tj. 60 000 EUR, lze libovolně rozdělit mezi partnery (neexistuje rozdělení 50 %/50 %), nicméně v projektech společně realizovaných, pro splnění kritéria společného financování, je podíl partnera (partnerů) z druhé země alespoň 10 % z celkových způsobilých výdajů.</t>
  </si>
  <si>
    <t>&gt; minimální hodnota malého projektu je 1 250 EUR (celkové způsobilé výdaje) a výše spolufinancování z EFRR (80 %) je 1 000 EUR (jedná se o hodnotu malého projektu v době schválení EŘV</t>
  </si>
  <si>
    <r>
      <t xml:space="preserve">Nazwa pozycji - opis / Název položky - popis 
</t>
    </r>
    <r>
      <rPr>
        <b/>
        <sz val="12"/>
        <color theme="1"/>
        <rFont val="Calibri"/>
        <family val="2"/>
        <charset val="238"/>
        <scheme val="minor"/>
      </rPr>
      <t>opis działań powinien być na tyle szczegółowy, aby była możliwość łatwego przypisania danego wydatku do działań opisanych we wniosku o dofinansowanie / popis činností by měl být dostatečně podrobný, aby bylo možné snadno přiřadit daný výdaj k činnostem popsaným v žádosti o spolufinancování</t>
    </r>
  </si>
  <si>
    <r>
      <t xml:space="preserve">Nazwa pozycji / Název položky
</t>
    </r>
    <r>
      <rPr>
        <b/>
        <sz val="12"/>
        <color theme="1"/>
        <rFont val="Calibri"/>
        <family val="2"/>
        <charset val="238"/>
        <scheme val="minor"/>
      </rPr>
      <t>opis działań powinien być na tyle szczegółowy, aby była możliwość łatwego przypisania danego wydatku do działań opisanych we wniosku o dofinansowanie / popis činností by měl být dostatečně podrobný, aby bylo možné snadno přiřadit daný výdaj k činnostem popsaným v žádosti o spolufinancování</t>
    </r>
  </si>
  <si>
    <r>
      <t xml:space="preserve">Nazwa pozycji / Název položky
</t>
    </r>
    <r>
      <rPr>
        <b/>
        <sz val="12"/>
        <color theme="1"/>
        <rFont val="Calibri"/>
        <family val="2"/>
        <charset val="238"/>
        <scheme val="minor"/>
      </rPr>
      <t>opis działań powinien być na tyle szczegółowy, aby była możliwość łatwego przypisania danego wydatku do działań opisanych we wniosku o dofinansowanie / popis činností by měl být dostatečně podrobný, aby bylo možné snadno přiřadit daný výdaj k činnostem popsaným v žádosti o spolufinancování</t>
    </r>
  </si>
  <si>
    <t>Wnioskodawca/Žadatel (PW/VP)</t>
  </si>
  <si>
    <t>Wnioskodawca/Žadatel (PP)</t>
  </si>
  <si>
    <t>Směrnice pro žadatele, verze 1 / Wytyczne dla wnioskodawcy, wersja 2 (od 09.04.2026)
Příloha č. 7 / Załącznik nr 7</t>
  </si>
  <si>
    <t>wersja 2 - od 09.04.2026</t>
  </si>
  <si>
    <t>verze 2 – od 9. 4. 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</si>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</sst>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\ [$€-1]"/>
    <numFmt numFmtId="166" formatCode="#,##0.00\ [$€-1];\-#,##0.00\ [$€-1]"/>
  </numFmts>
  <fonts count="4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sz val="16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b/>
      <sz val="12"/>
      <color theme="4"/>
      <name val="Calibri"/>
      <family val="2"/>
      <charset val="238"/>
      <scheme val="minor"/>
    </font>
    <font>
      <b/>
      <u/>
      <sz val="16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0" applyFont="1" applyAlignment="1">
      <alignment vertical="center"/>
    </xf>
    <xf numFmtId="0" fontId="14" fillId="0" borderId="45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vertical="center" wrapText="1"/>
      <protection locked="0"/>
    </xf>
    <xf numFmtId="0" fontId="14" fillId="0" borderId="3" xfId="0" applyFont="1" applyBorder="1" applyAlignment="1" applyProtection="1">
      <alignment horizontal="left" vertical="center" wrapText="1" indent="1"/>
      <protection locked="0"/>
    </xf>
    <xf numFmtId="4" fontId="14" fillId="0" borderId="19" xfId="0" applyNumberFormat="1" applyFont="1" applyBorder="1" applyAlignment="1" applyProtection="1">
      <alignment horizontal="center" vertical="center"/>
      <protection locked="0"/>
    </xf>
    <xf numFmtId="0" fontId="14" fillId="0" borderId="43" xfId="0" applyFont="1" applyBorder="1" applyAlignment="1" applyProtection="1">
      <alignment horizontal="center" vertical="center" wrapText="1"/>
      <protection locked="0"/>
    </xf>
    <xf numFmtId="0" fontId="14" fillId="0" borderId="20" xfId="0" applyFont="1" applyBorder="1" applyAlignment="1" applyProtection="1">
      <alignment vertical="center" wrapText="1"/>
      <protection locked="0"/>
    </xf>
    <xf numFmtId="0" fontId="14" fillId="0" borderId="6" xfId="0" applyFont="1" applyBorder="1" applyAlignment="1" applyProtection="1">
      <alignment horizontal="left" vertical="center" wrapText="1" indent="1"/>
      <protection locked="0"/>
    </xf>
    <xf numFmtId="4" fontId="14" fillId="0" borderId="21" xfId="0" applyNumberFormat="1" applyFont="1" applyBorder="1" applyAlignment="1" applyProtection="1">
      <alignment horizontal="center" vertical="center"/>
      <protection locked="0"/>
    </xf>
    <xf numFmtId="0" fontId="14" fillId="0" borderId="44" xfId="0" applyFont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 applyProtection="1">
      <alignment horizontal="left" vertical="center" wrapText="1" indent="1"/>
      <protection locked="0"/>
    </xf>
    <xf numFmtId="4" fontId="14" fillId="0" borderId="27" xfId="0" applyNumberFormat="1" applyFont="1" applyBorder="1" applyAlignment="1" applyProtection="1">
      <alignment horizontal="center" vertical="center"/>
      <protection locked="0"/>
    </xf>
    <xf numFmtId="4" fontId="14" fillId="0" borderId="19" xfId="0" applyNumberFormat="1" applyFont="1" applyBorder="1" applyAlignment="1" applyProtection="1">
      <alignment horizontal="right" vertical="center" indent="2"/>
      <protection locked="0"/>
    </xf>
    <xf numFmtId="4" fontId="14" fillId="0" borderId="21" xfId="0" applyNumberFormat="1" applyFont="1" applyBorder="1" applyAlignment="1" applyProtection="1">
      <alignment horizontal="right" vertical="center" indent="2"/>
      <protection locked="0"/>
    </xf>
    <xf numFmtId="4" fontId="14" fillId="0" borderId="27" xfId="0" applyNumberFormat="1" applyFont="1" applyBorder="1" applyAlignment="1" applyProtection="1">
      <alignment horizontal="right" vertical="center" indent="2"/>
      <protection locked="0"/>
    </xf>
    <xf numFmtId="0" fontId="0" fillId="0" borderId="0" xfId="0" applyAlignment="1">
      <alignment wrapText="1"/>
    </xf>
    <xf numFmtId="0" fontId="20" fillId="0" borderId="3" xfId="0" applyFont="1" applyBorder="1" applyAlignment="1" applyProtection="1">
      <alignment horizontal="left" vertical="center" wrapText="1" indent="1"/>
      <protection locked="0"/>
    </xf>
    <xf numFmtId="0" fontId="20" fillId="0" borderId="6" xfId="0" applyFont="1" applyBorder="1" applyAlignment="1" applyProtection="1">
      <alignment horizontal="left" vertical="center" wrapText="1" indent="1"/>
      <protection locked="0"/>
    </xf>
    <xf numFmtId="0" fontId="20" fillId="0" borderId="22" xfId="0" applyFont="1" applyBorder="1" applyAlignment="1" applyProtection="1">
      <alignment horizontal="left" vertical="center" wrapText="1" indent="1"/>
      <protection locked="0"/>
    </xf>
    <xf numFmtId="0" fontId="22" fillId="0" borderId="18" xfId="0" applyFont="1" applyBorder="1" applyAlignment="1" applyProtection="1">
      <alignment horizontal="left" vertical="center" wrapText="1" indent="1"/>
      <protection locked="0"/>
    </xf>
    <xf numFmtId="0" fontId="22" fillId="0" borderId="20" xfId="0" applyFont="1" applyBorder="1" applyAlignment="1" applyProtection="1">
      <alignment horizontal="left" vertical="center" wrapText="1" indent="1"/>
      <protection locked="0"/>
    </xf>
    <xf numFmtId="0" fontId="22" fillId="0" borderId="34" xfId="0" applyFont="1" applyBorder="1" applyAlignment="1" applyProtection="1">
      <alignment horizontal="left" vertical="center" wrapText="1" indent="1"/>
      <protection locked="0"/>
    </xf>
    <xf numFmtId="9" fontId="29" fillId="4" borderId="53" xfId="2" applyFont="1" applyFill="1" applyBorder="1" applyAlignment="1" applyProtection="1">
      <alignment horizontal="center" vertical="center"/>
    </xf>
    <xf numFmtId="10" fontId="31" fillId="4" borderId="11" xfId="2" applyNumberFormat="1" applyFont="1" applyFill="1" applyBorder="1" applyAlignment="1" applyProtection="1">
      <alignment horizontal="center" vertical="center"/>
    </xf>
    <xf numFmtId="10" fontId="31" fillId="4" borderId="58" xfId="2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vertical="center"/>
      <protection locked="0"/>
    </xf>
    <xf numFmtId="0" fontId="19" fillId="3" borderId="29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4" fillId="3" borderId="0" xfId="0" applyFont="1" applyFill="1" applyAlignment="1" applyProtection="1">
      <alignment vertical="center"/>
      <protection locked="0"/>
    </xf>
    <xf numFmtId="0" fontId="14" fillId="3" borderId="0" xfId="0" applyFont="1" applyFill="1" applyAlignment="1" applyProtection="1">
      <alignment horizontal="left" vertical="center" indent="1"/>
      <protection locked="0"/>
    </xf>
    <xf numFmtId="4" fontId="14" fillId="3" borderId="0" xfId="0" applyNumberFormat="1" applyFont="1" applyFill="1" applyAlignment="1" applyProtection="1">
      <alignment horizontal="right" vertical="center" indent="2"/>
      <protection locked="0"/>
    </xf>
    <xf numFmtId="0" fontId="36" fillId="0" borderId="18" xfId="0" applyFont="1" applyBorder="1" applyAlignment="1" applyProtection="1">
      <alignment vertical="center" wrapText="1"/>
      <protection locked="0"/>
    </xf>
    <xf numFmtId="0" fontId="36" fillId="0" borderId="20" xfId="0" applyFont="1" applyBorder="1" applyAlignment="1" applyProtection="1">
      <alignment vertical="center" wrapText="1"/>
      <protection locked="0"/>
    </xf>
    <xf numFmtId="0" fontId="22" fillId="0" borderId="23" xfId="0" applyFont="1" applyBorder="1" applyAlignment="1" applyProtection="1">
      <alignment horizontal="left" vertical="center" wrapText="1" indent="1"/>
      <protection locked="0"/>
    </xf>
    <xf numFmtId="0" fontId="22" fillId="0" borderId="26" xfId="0" applyFont="1" applyBorder="1" applyAlignment="1" applyProtection="1">
      <alignment horizontal="left" vertical="center" wrapText="1" indent="1"/>
      <protection locked="0"/>
    </xf>
    <xf numFmtId="0" fontId="22" fillId="0" borderId="59" xfId="0" applyFont="1" applyBorder="1" applyAlignment="1" applyProtection="1">
      <alignment horizontal="left" vertical="center" wrapText="1" indent="1"/>
      <protection locked="0"/>
    </xf>
    <xf numFmtId="0" fontId="15" fillId="3" borderId="49" xfId="0" applyFont="1" applyFill="1" applyBorder="1" applyAlignment="1" applyProtection="1">
      <alignment horizontal="center" vertical="center" wrapText="1"/>
      <protection locked="0"/>
    </xf>
    <xf numFmtId="0" fontId="14" fillId="0" borderId="59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horizontal="center"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0" fontId="22" fillId="0" borderId="3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2" fillId="0" borderId="5" xfId="0" applyFont="1" applyBorder="1" applyAlignment="1" applyProtection="1">
      <alignment horizontal="left" vertical="center" wrapText="1" indent="1"/>
      <protection locked="0"/>
    </xf>
    <xf numFmtId="0" fontId="20" fillId="0" borderId="5" xfId="0" applyFont="1" applyBorder="1" applyAlignment="1" applyProtection="1">
      <alignment horizontal="left" vertical="center" wrapText="1" indent="1"/>
      <protection locked="0"/>
    </xf>
    <xf numFmtId="0" fontId="22" fillId="0" borderId="11" xfId="0" applyFont="1" applyBorder="1" applyAlignment="1" applyProtection="1">
      <alignment horizontal="left" vertical="center" wrapText="1" indent="1"/>
      <protection locked="0"/>
    </xf>
    <xf numFmtId="0" fontId="20" fillId="0" borderId="11" xfId="0" applyFont="1" applyBorder="1" applyAlignment="1" applyProtection="1">
      <alignment horizontal="left" vertical="center" wrapText="1" indent="1"/>
      <protection locked="0"/>
    </xf>
    <xf numFmtId="0" fontId="14" fillId="0" borderId="40" xfId="0" applyFont="1" applyBorder="1" applyAlignment="1" applyProtection="1">
      <alignment vertical="center" wrapText="1"/>
      <protection locked="0"/>
    </xf>
    <xf numFmtId="10" fontId="31" fillId="4" borderId="19" xfId="2" applyNumberFormat="1" applyFont="1" applyFill="1" applyBorder="1" applyAlignment="1" applyProtection="1">
      <alignment horizontal="center" vertical="center"/>
    </xf>
    <xf numFmtId="10" fontId="31" fillId="4" borderId="17" xfId="2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5" borderId="52" xfId="0" applyFill="1" applyBorder="1" applyProtection="1">
      <protection locked="0"/>
    </xf>
    <xf numFmtId="165" fontId="0" fillId="2" borderId="2" xfId="0" applyNumberFormat="1" applyFill="1" applyBorder="1" applyAlignment="1" applyProtection="1">
      <alignment horizontal="center" vertical="center"/>
      <protection locked="0"/>
    </xf>
    <xf numFmtId="165" fontId="0" fillId="2" borderId="5" xfId="0" applyNumberFormat="1" applyFill="1" applyBorder="1" applyAlignment="1" applyProtection="1">
      <alignment horizontal="center" vertical="center"/>
      <protection locked="0"/>
    </xf>
    <xf numFmtId="165" fontId="0" fillId="2" borderId="8" xfId="0" applyNumberFormat="1" applyFill="1" applyBorder="1" applyAlignment="1" applyProtection="1">
      <alignment horizontal="center" vertical="center"/>
      <protection locked="0"/>
    </xf>
    <xf numFmtId="0" fontId="15" fillId="3" borderId="30" xfId="0" applyFont="1" applyFill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22" fillId="0" borderId="18" xfId="0" quotePrefix="1" applyFont="1" applyBorder="1" applyAlignment="1" applyProtection="1">
      <alignment horizontal="left" vertical="center" wrapText="1" indent="1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3" borderId="18" xfId="0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0" fontId="15" fillId="3" borderId="3" xfId="0" applyFont="1" applyFill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15" fillId="3" borderId="20" xfId="0" applyFont="1" applyFill="1" applyBorder="1" applyAlignment="1" applyProtection="1">
      <alignment horizontal="center" vertical="center"/>
      <protection locked="0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 applyProtection="1">
      <alignment horizontal="center" vertical="center" wrapText="1"/>
      <protection locked="0"/>
    </xf>
    <xf numFmtId="0" fontId="15" fillId="3" borderId="36" xfId="0" applyFont="1" applyFill="1" applyBorder="1" applyAlignment="1" applyProtection="1">
      <alignment horizontal="center" vertical="center" wrapText="1"/>
      <protection locked="0"/>
    </xf>
    <xf numFmtId="0" fontId="15" fillId="3" borderId="8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36" fillId="0" borderId="32" xfId="0" applyFont="1" applyBorder="1" applyAlignment="1" applyProtection="1">
      <alignment horizontal="left" vertical="center" wrapText="1" indent="1"/>
      <protection locked="0"/>
    </xf>
    <xf numFmtId="0" fontId="36" fillId="0" borderId="23" xfId="0" applyFont="1" applyBorder="1" applyAlignment="1" applyProtection="1">
      <alignment horizontal="left" vertical="center" wrapText="1" indent="1"/>
      <protection locked="0"/>
    </xf>
    <xf numFmtId="0" fontId="36" fillId="0" borderId="24" xfId="0" applyFont="1" applyBorder="1" applyAlignment="1" applyProtection="1">
      <alignment horizontal="left" vertical="center" wrapText="1" indent="1"/>
      <protection locked="0"/>
    </xf>
    <xf numFmtId="0" fontId="15" fillId="3" borderId="37" xfId="0" applyFont="1" applyFill="1" applyBorder="1" applyAlignment="1" applyProtection="1">
      <alignment horizontal="left" vertical="center"/>
      <protection locked="0"/>
    </xf>
    <xf numFmtId="0" fontId="15" fillId="3" borderId="23" xfId="0" applyFont="1" applyFill="1" applyBorder="1" applyAlignment="1" applyProtection="1">
      <alignment horizontal="left" vertical="center"/>
      <protection locked="0"/>
    </xf>
    <xf numFmtId="0" fontId="15" fillId="3" borderId="37" xfId="0" applyFont="1" applyFill="1" applyBorder="1" applyAlignment="1" applyProtection="1">
      <alignment horizontal="center" vertical="center"/>
      <protection locked="0"/>
    </xf>
    <xf numFmtId="0" fontId="15" fillId="3" borderId="23" xfId="0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left" vertical="center" indent="1"/>
      <protection locked="0"/>
    </xf>
    <xf numFmtId="0" fontId="15" fillId="0" borderId="6" xfId="0" applyFont="1" applyBorder="1" applyAlignment="1" applyProtection="1">
      <alignment horizontal="left" vertical="center" indent="1"/>
      <protection locked="0"/>
    </xf>
    <xf numFmtId="164" fontId="14" fillId="0" borderId="8" xfId="0" applyNumberFormat="1" applyFont="1" applyBorder="1" applyAlignment="1" applyProtection="1">
      <alignment horizontal="left" vertical="center" wrapText="1" indent="1"/>
      <protection locked="0"/>
    </xf>
    <xf numFmtId="164" fontId="14" fillId="0" borderId="9" xfId="0" applyNumberFormat="1" applyFont="1" applyBorder="1" applyAlignment="1" applyProtection="1">
      <alignment horizontal="left" vertical="center" wrapText="1" indent="1"/>
      <protection locked="0"/>
    </xf>
    <xf numFmtId="0" fontId="17" fillId="3" borderId="0" xfId="0" applyFont="1" applyFill="1" applyAlignment="1" applyProtection="1">
      <alignment horizontal="center" vertical="center" wrapText="1"/>
      <protection locked="0"/>
    </xf>
    <xf numFmtId="0" fontId="18" fillId="3" borderId="0" xfId="1" applyFont="1" applyFill="1" applyAlignment="1" applyProtection="1">
      <alignment horizontal="center" vertical="top"/>
      <protection locked="0"/>
    </xf>
    <xf numFmtId="0" fontId="12" fillId="3" borderId="0" xfId="0" applyFont="1" applyFill="1" applyAlignment="1" applyProtection="1">
      <alignment horizontal="center" vertical="top"/>
      <protection locked="0"/>
    </xf>
    <xf numFmtId="0" fontId="16" fillId="3" borderId="0" xfId="1" applyFont="1" applyFill="1" applyAlignment="1" applyProtection="1">
      <alignment horizontal="center" vertic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5" fillId="3" borderId="13" xfId="0" applyFont="1" applyFill="1" applyBorder="1" applyAlignment="1" applyProtection="1">
      <alignment horizontal="center" vertical="center"/>
      <protection locked="0"/>
    </xf>
    <xf numFmtId="0" fontId="15" fillId="3" borderId="14" xfId="0" applyFont="1" applyFill="1" applyBorder="1" applyAlignment="1" applyProtection="1">
      <alignment horizontal="center" vertical="center"/>
      <protection locked="0"/>
    </xf>
    <xf numFmtId="0" fontId="15" fillId="3" borderId="25" xfId="0" applyFont="1" applyFill="1" applyBorder="1" applyAlignment="1" applyProtection="1">
      <alignment horizontal="left" vertical="center"/>
      <protection locked="0"/>
    </xf>
    <xf numFmtId="0" fontId="15" fillId="3" borderId="26" xfId="0" applyFont="1" applyFill="1" applyBorder="1" applyAlignment="1" applyProtection="1">
      <alignment horizontal="left" vertical="center"/>
      <protection locked="0"/>
    </xf>
    <xf numFmtId="0" fontId="15" fillId="3" borderId="35" xfId="0" applyFont="1" applyFill="1" applyBorder="1" applyAlignment="1" applyProtection="1">
      <alignment vertical="center" wrapText="1"/>
      <protection locked="0"/>
    </xf>
    <xf numFmtId="0" fontId="15" fillId="3" borderId="38" xfId="0" applyFont="1" applyFill="1" applyBorder="1" applyAlignment="1" applyProtection="1">
      <alignment vertical="center" wrapText="1"/>
      <protection locked="0"/>
    </xf>
    <xf numFmtId="0" fontId="15" fillId="3" borderId="25" xfId="0" applyFont="1" applyFill="1" applyBorder="1" applyAlignment="1" applyProtection="1">
      <alignment horizontal="center" vertical="center" wrapText="1"/>
      <protection locked="0"/>
    </xf>
    <xf numFmtId="0" fontId="15" fillId="3" borderId="26" xfId="0" applyFont="1" applyFill="1" applyBorder="1" applyAlignment="1" applyProtection="1">
      <alignment horizontal="center" vertical="center" wrapText="1"/>
      <protection locked="0"/>
    </xf>
    <xf numFmtId="0" fontId="15" fillId="3" borderId="61" xfId="0" applyFont="1" applyFill="1" applyBorder="1" applyAlignment="1" applyProtection="1">
      <alignment horizontal="center" vertical="center" wrapText="1"/>
      <protection locked="0"/>
    </xf>
    <xf numFmtId="0" fontId="15" fillId="3" borderId="59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30" xfId="0" applyFont="1" applyFill="1" applyBorder="1" applyAlignment="1" applyProtection="1">
      <alignment horizontal="center" vertical="center" wrapText="1"/>
      <protection locked="0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35" xfId="0" applyFont="1" applyBorder="1" applyAlignment="1" applyProtection="1">
      <alignment horizontal="center" vertical="center"/>
      <protection locked="0"/>
    </xf>
    <xf numFmtId="0" fontId="14" fillId="0" borderId="38" xfId="0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left" vertical="center" wrapText="1" indent="1"/>
      <protection locked="0"/>
    </xf>
    <xf numFmtId="0" fontId="14" fillId="0" borderId="23" xfId="0" applyFont="1" applyBorder="1" applyAlignment="1" applyProtection="1">
      <alignment horizontal="left" vertical="center" wrapText="1" indent="1"/>
      <protection locked="0"/>
    </xf>
    <xf numFmtId="0" fontId="14" fillId="0" borderId="24" xfId="0" applyFont="1" applyBorder="1" applyAlignment="1" applyProtection="1">
      <alignment horizontal="left" vertical="center" wrapText="1" indent="1"/>
      <protection locked="0"/>
    </xf>
    <xf numFmtId="0" fontId="15" fillId="3" borderId="5" xfId="0" applyFont="1" applyFill="1" applyBorder="1" applyAlignment="1" applyProtection="1">
      <alignment horizontal="left" vertical="center" indent="1"/>
      <protection locked="0"/>
    </xf>
    <xf numFmtId="0" fontId="15" fillId="3" borderId="6" xfId="0" applyFont="1" applyFill="1" applyBorder="1" applyAlignment="1" applyProtection="1">
      <alignment horizontal="left" vertical="center" indent="1"/>
      <protection locked="0"/>
    </xf>
    <xf numFmtId="164" fontId="14" fillId="2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5" fillId="0" borderId="0" xfId="0" applyFont="1" applyAlignment="1" applyProtection="1">
      <alignment horizontal="left" vertical="top" wrapText="1"/>
      <protection locked="0"/>
    </xf>
    <xf numFmtId="0" fontId="0" fillId="5" borderId="48" xfId="0" applyFill="1" applyBorder="1" applyProtection="1">
      <protection locked="0"/>
    </xf>
    <xf numFmtId="0" fontId="0" fillId="5" borderId="49" xfId="0" applyFill="1" applyBorder="1" applyProtection="1">
      <protection locked="0"/>
    </xf>
    <xf numFmtId="0" fontId="0" fillId="5" borderId="50" xfId="0" applyFill="1" applyBorder="1" applyProtection="1">
      <protection locked="0"/>
    </xf>
    <xf numFmtId="0" fontId="12" fillId="4" borderId="48" xfId="0" applyFont="1" applyFill="1" applyBorder="1" applyAlignment="1" applyProtection="1">
      <alignment vertical="center"/>
      <protection locked="0"/>
    </xf>
    <xf numFmtId="0" fontId="25" fillId="4" borderId="49" xfId="0" applyFont="1" applyFill="1" applyBorder="1" applyAlignment="1" applyProtection="1">
      <alignment horizontal="center" vertical="center"/>
      <protection locked="0"/>
    </xf>
    <xf numFmtId="0" fontId="12" fillId="4" borderId="50" xfId="0" applyFont="1" applyFill="1" applyBorder="1" applyAlignment="1" applyProtection="1">
      <alignment vertical="center"/>
      <protection locked="0"/>
    </xf>
    <xf numFmtId="0" fontId="13" fillId="5" borderId="52" xfId="0" applyFont="1" applyFill="1" applyBorder="1" applyAlignment="1" applyProtection="1">
      <alignment horizontal="center"/>
      <protection locked="0"/>
    </xf>
    <xf numFmtId="0" fontId="0" fillId="5" borderId="28" xfId="0" applyFill="1" applyBorder="1" applyProtection="1">
      <protection locked="0"/>
    </xf>
    <xf numFmtId="0" fontId="12" fillId="4" borderId="41" xfId="0" applyFont="1" applyFill="1" applyBorder="1" applyAlignment="1" applyProtection="1">
      <alignment vertical="center"/>
      <protection locked="0"/>
    </xf>
    <xf numFmtId="0" fontId="33" fillId="4" borderId="12" xfId="0" applyFont="1" applyFill="1" applyBorder="1" applyAlignment="1" applyProtection="1">
      <alignment horizontal="center" vertical="center" wrapText="1"/>
      <protection locked="0"/>
    </xf>
    <xf numFmtId="0" fontId="33" fillId="4" borderId="13" xfId="0" applyFont="1" applyFill="1" applyBorder="1" applyAlignment="1" applyProtection="1">
      <alignment horizontal="center" vertical="center" wrapText="1"/>
      <protection locked="0"/>
    </xf>
    <xf numFmtId="0" fontId="3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 applyProtection="1">
      <alignment vertical="center"/>
      <protection locked="0"/>
    </xf>
    <xf numFmtId="0" fontId="13" fillId="5" borderId="0" xfId="0" applyFont="1" applyFill="1" applyAlignment="1" applyProtection="1">
      <alignment horizontal="center"/>
      <protection locked="0"/>
    </xf>
    <xf numFmtId="0" fontId="31" fillId="5" borderId="0" xfId="0" applyFont="1" applyFill="1" applyAlignment="1" applyProtection="1">
      <alignment horizontal="center" vertical="center" wrapText="1"/>
      <protection locked="0"/>
    </xf>
    <xf numFmtId="0" fontId="31" fillId="5" borderId="0" xfId="0" applyFont="1" applyFill="1" applyAlignment="1" applyProtection="1">
      <alignment horizontal="center" vertical="center"/>
      <protection locked="0"/>
    </xf>
    <xf numFmtId="0" fontId="0" fillId="5" borderId="41" xfId="0" applyFill="1" applyBorder="1" applyProtection="1">
      <protection locked="0"/>
    </xf>
    <xf numFmtId="0" fontId="0" fillId="5" borderId="47" xfId="0" applyFill="1" applyBorder="1" applyAlignment="1" applyProtection="1">
      <alignment horizontal="center"/>
      <protection locked="0"/>
    </xf>
    <xf numFmtId="0" fontId="32" fillId="5" borderId="47" xfId="0" applyFont="1" applyFill="1" applyBorder="1" applyAlignment="1" applyProtection="1">
      <alignment horizontal="center" vertical="center"/>
      <protection locked="0"/>
    </xf>
    <xf numFmtId="0" fontId="0" fillId="5" borderId="47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23" fillId="2" borderId="54" xfId="0" applyFont="1" applyFill="1" applyBorder="1" applyAlignment="1" applyProtection="1">
      <alignment horizontal="center" vertical="center" wrapText="1"/>
      <protection locked="0"/>
    </xf>
    <xf numFmtId="0" fontId="23" fillId="2" borderId="55" xfId="0" applyFont="1" applyFill="1" applyBorder="1" applyAlignment="1" applyProtection="1">
      <alignment horizontal="center" vertical="center" wrapText="1"/>
      <protection locked="0"/>
    </xf>
    <xf numFmtId="0" fontId="23" fillId="2" borderId="56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Protection="1">
      <protection locked="0"/>
    </xf>
    <xf numFmtId="0" fontId="38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39" fillId="0" borderId="0" xfId="0" applyFont="1" applyAlignment="1" applyProtection="1">
      <alignment vertical="center" wrapText="1"/>
      <protection locked="0"/>
    </xf>
    <xf numFmtId="0" fontId="40" fillId="0" borderId="0" xfId="0" applyFont="1" applyAlignment="1" applyProtection="1">
      <alignment vertical="center" wrapText="1"/>
      <protection locked="0"/>
    </xf>
    <xf numFmtId="0" fontId="27" fillId="5" borderId="12" xfId="0" applyFont="1" applyFill="1" applyBorder="1" applyAlignment="1" applyProtection="1">
      <alignment horizontal="center" vertical="center"/>
    </xf>
    <xf numFmtId="0" fontId="27" fillId="5" borderId="14" xfId="0" applyFont="1" applyFill="1" applyBorder="1" applyAlignment="1" applyProtection="1">
      <alignment horizontal="center" vertical="center"/>
    </xf>
    <xf numFmtId="0" fontId="27" fillId="5" borderId="13" xfId="0" applyFont="1" applyFill="1" applyBorder="1" applyAlignment="1" applyProtection="1">
      <alignment horizontal="center" vertical="center" wrapText="1"/>
    </xf>
    <xf numFmtId="166" fontId="28" fillId="5" borderId="53" xfId="0" quotePrefix="1" applyNumberFormat="1" applyFont="1" applyFill="1" applyBorder="1" applyAlignment="1" applyProtection="1">
      <alignment horizontal="center" vertical="center" wrapText="1"/>
    </xf>
    <xf numFmtId="0" fontId="27" fillId="5" borderId="14" xfId="0" applyFont="1" applyFill="1" applyBorder="1" applyAlignment="1" applyProtection="1">
      <alignment horizontal="center" vertical="center" wrapText="1"/>
    </xf>
    <xf numFmtId="0" fontId="27" fillId="5" borderId="46" xfId="0" applyFont="1" applyFill="1" applyBorder="1" applyAlignment="1" applyProtection="1">
      <alignment horizontal="center" vertical="center" wrapText="1"/>
    </xf>
    <xf numFmtId="0" fontId="26" fillId="5" borderId="33" xfId="0" applyFont="1" applyFill="1" applyBorder="1" applyAlignment="1" applyProtection="1">
      <alignment vertical="center"/>
    </xf>
    <xf numFmtId="0" fontId="26" fillId="4" borderId="53" xfId="0" applyFont="1" applyFill="1" applyBorder="1" applyAlignment="1" applyProtection="1">
      <alignment horizontal="center" vertical="center"/>
    </xf>
    <xf numFmtId="165" fontId="26" fillId="4" borderId="53" xfId="0" applyNumberFormat="1" applyFont="1" applyFill="1" applyBorder="1" applyAlignment="1" applyProtection="1">
      <alignment horizontal="center" vertical="center" wrapText="1"/>
    </xf>
    <xf numFmtId="166" fontId="28" fillId="6" borderId="53" xfId="0" quotePrefix="1" applyNumberFormat="1" applyFont="1" applyFill="1" applyBorder="1" applyAlignment="1" applyProtection="1">
      <alignment horizontal="center" vertical="center" wrapText="1"/>
    </xf>
    <xf numFmtId="10" fontId="29" fillId="4" borderId="14" xfId="0" applyNumberFormat="1" applyFont="1" applyFill="1" applyBorder="1" applyAlignment="1" applyProtection="1">
      <alignment horizontal="center" vertical="center" wrapText="1"/>
    </xf>
    <xf numFmtId="0" fontId="30" fillId="5" borderId="51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horizontal="center" vertical="center" wrapText="1"/>
    </xf>
    <xf numFmtId="165" fontId="2" fillId="4" borderId="11" xfId="0" applyNumberFormat="1" applyFont="1" applyFill="1" applyBorder="1" applyAlignment="1" applyProtection="1">
      <alignment horizontal="center" vertical="center"/>
    </xf>
    <xf numFmtId="0" fontId="30" fillId="5" borderId="43" xfId="0" applyFont="1" applyFill="1" applyBorder="1" applyAlignment="1" applyProtection="1">
      <alignment horizontal="center" vertical="center"/>
    </xf>
    <xf numFmtId="0" fontId="30" fillId="5" borderId="44" xfId="0" applyFont="1" applyFill="1" applyBorder="1" applyAlignment="1" applyProtection="1">
      <alignment horizontal="center" vertical="center"/>
    </xf>
    <xf numFmtId="0" fontId="2" fillId="4" borderId="57" xfId="0" applyFont="1" applyFill="1" applyBorder="1" applyAlignment="1" applyProtection="1">
      <alignment horizontal="center" vertical="center" wrapText="1"/>
    </xf>
    <xf numFmtId="165" fontId="2" fillId="4" borderId="5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left" vertical="center" wrapText="1" indent="1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 indent="1"/>
      <protection locked="0"/>
    </xf>
    <xf numFmtId="0" fontId="0" fillId="0" borderId="36" xfId="0" applyBorder="1" applyAlignment="1" applyProtection="1">
      <alignment vertical="center" wrapText="1"/>
      <protection locked="0"/>
    </xf>
    <xf numFmtId="164" fontId="6" fillId="3" borderId="0" xfId="0" applyNumberFormat="1" applyFont="1" applyFill="1" applyAlignment="1" applyProtection="1">
      <alignment horizontal="left" vertical="center" wrapText="1" inden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8" fillId="3" borderId="0" xfId="1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15" fillId="3" borderId="33" xfId="0" applyFont="1" applyFill="1" applyBorder="1" applyAlignment="1" applyProtection="1">
      <alignment horizontal="center" vertical="center" wrapText="1"/>
      <protection locked="0"/>
    </xf>
    <xf numFmtId="0" fontId="15" fillId="3" borderId="42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16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4" fontId="2" fillId="3" borderId="0" xfId="0" applyNumberFormat="1" applyFont="1" applyFill="1" applyAlignment="1" applyProtection="1">
      <alignment horizontal="right" vertical="center" indent="2"/>
      <protection locked="0"/>
    </xf>
    <xf numFmtId="4" fontId="5" fillId="3" borderId="0" xfId="0" applyNumberFormat="1" applyFont="1" applyFill="1" applyAlignment="1" applyProtection="1">
      <alignment horizontal="right" vertical="center" indent="2"/>
      <protection locked="0"/>
    </xf>
    <xf numFmtId="4" fontId="9" fillId="3" borderId="0" xfId="0" applyNumberFormat="1" applyFont="1" applyFill="1" applyAlignment="1" applyProtection="1">
      <alignment horizontal="right" vertical="center" indent="2"/>
      <protection locked="0"/>
    </xf>
    <xf numFmtId="165" fontId="14" fillId="3" borderId="19" xfId="0" applyNumberFormat="1" applyFont="1" applyFill="1" applyBorder="1" applyAlignment="1" applyProtection="1">
      <alignment horizontal="center" vertical="center"/>
    </xf>
    <xf numFmtId="4" fontId="15" fillId="3" borderId="51" xfId="0" applyNumberFormat="1" applyFont="1" applyFill="1" applyBorder="1" applyAlignment="1" applyProtection="1">
      <alignment horizontal="center" vertical="center"/>
    </xf>
    <xf numFmtId="165" fontId="15" fillId="3" borderId="24" xfId="0" applyNumberFormat="1" applyFont="1" applyFill="1" applyBorder="1" applyAlignment="1" applyProtection="1">
      <alignment horizontal="center" vertical="center"/>
    </xf>
    <xf numFmtId="4" fontId="15" fillId="3" borderId="43" xfId="0" applyNumberFormat="1" applyFont="1" applyFill="1" applyBorder="1" applyAlignment="1" applyProtection="1">
      <alignment horizontal="center" vertical="center"/>
    </xf>
    <xf numFmtId="165" fontId="15" fillId="3" borderId="21" xfId="0" applyNumberFormat="1" applyFont="1" applyFill="1" applyBorder="1" applyAlignment="1" applyProtection="1">
      <alignment horizontal="center" vertical="center"/>
    </xf>
    <xf numFmtId="4" fontId="15" fillId="3" borderId="60" xfId="0" applyNumberFormat="1" applyFont="1" applyFill="1" applyBorder="1" applyAlignment="1" applyProtection="1">
      <alignment horizontal="center" vertical="center"/>
    </xf>
    <xf numFmtId="165" fontId="15" fillId="3" borderId="27" xfId="0" applyNumberFormat="1" applyFont="1" applyFill="1" applyBorder="1" applyAlignment="1" applyProtection="1">
      <alignment horizontal="center" vertical="center"/>
    </xf>
    <xf numFmtId="4" fontId="15" fillId="3" borderId="33" xfId="0" applyNumberFormat="1" applyFont="1" applyFill="1" applyBorder="1" applyAlignment="1" applyProtection="1">
      <alignment horizontal="center" vertical="center"/>
    </xf>
    <xf numFmtId="165" fontId="15" fillId="3" borderId="14" xfId="0" applyNumberFormat="1" applyFont="1" applyFill="1" applyBorder="1" applyAlignment="1" applyProtection="1">
      <alignment horizontal="center" vertical="center"/>
    </xf>
    <xf numFmtId="165" fontId="14" fillId="3" borderId="19" xfId="0" applyNumberFormat="1" applyFont="1" applyFill="1" applyBorder="1" applyAlignment="1" applyProtection="1">
      <alignment horizontal="right" vertical="center" indent="2"/>
    </xf>
    <xf numFmtId="165" fontId="14" fillId="3" borderId="21" xfId="0" applyNumberFormat="1" applyFont="1" applyFill="1" applyBorder="1" applyAlignment="1" applyProtection="1">
      <alignment horizontal="right" vertical="center" indent="2"/>
    </xf>
    <xf numFmtId="165" fontId="14" fillId="3" borderId="27" xfId="0" applyNumberFormat="1" applyFont="1" applyFill="1" applyBorder="1" applyAlignment="1" applyProtection="1">
      <alignment horizontal="right" vertical="center" indent="2"/>
    </xf>
    <xf numFmtId="4" fontId="15" fillId="3" borderId="14" xfId="0" applyNumberFormat="1" applyFont="1" applyFill="1" applyBorder="1" applyAlignment="1" applyProtection="1">
      <alignment horizontal="right" vertical="center" indent="2"/>
    </xf>
    <xf numFmtId="165" fontId="15" fillId="3" borderId="14" xfId="0" applyNumberFormat="1" applyFont="1" applyFill="1" applyBorder="1" applyAlignment="1" applyProtection="1">
      <alignment horizontal="right" vertical="center" indent="2"/>
    </xf>
    <xf numFmtId="4" fontId="15" fillId="3" borderId="30" xfId="0" applyNumberFormat="1" applyFont="1" applyFill="1" applyBorder="1" applyAlignment="1" applyProtection="1">
      <alignment horizontal="right" vertical="center" indent="2"/>
    </xf>
    <xf numFmtId="165" fontId="15" fillId="3" borderId="31" xfId="0" applyNumberFormat="1" applyFont="1" applyFill="1" applyBorder="1" applyAlignment="1" applyProtection="1">
      <alignment horizontal="right" vertical="center" indent="2"/>
    </xf>
    <xf numFmtId="0" fontId="15" fillId="3" borderId="10" xfId="0" applyFont="1" applyFill="1" applyBorder="1" applyAlignment="1" applyProtection="1">
      <alignment horizontal="left" vertical="center"/>
      <protection locked="0"/>
    </xf>
    <xf numFmtId="0" fontId="15" fillId="3" borderId="40" xfId="0" applyFont="1" applyFill="1" applyBorder="1" applyAlignment="1" applyProtection="1">
      <alignment horizontal="left" vertical="center"/>
      <protection locked="0"/>
    </xf>
    <xf numFmtId="0" fontId="15" fillId="3" borderId="11" xfId="0" applyFont="1" applyFill="1" applyBorder="1" applyAlignment="1" applyProtection="1">
      <alignment horizontal="left" vertical="center"/>
      <protection locked="0"/>
    </xf>
    <xf numFmtId="0" fontId="15" fillId="3" borderId="4" xfId="0" applyFont="1" applyFill="1" applyBorder="1" applyAlignment="1" applyProtection="1">
      <alignment horizontal="left" vertical="center"/>
      <protection locked="0"/>
    </xf>
    <xf numFmtId="0" fontId="15" fillId="3" borderId="20" xfId="0" applyFont="1" applyFill="1" applyBorder="1" applyAlignment="1" applyProtection="1">
      <alignment horizontal="left" vertical="center"/>
      <protection locked="0"/>
    </xf>
    <xf numFmtId="0" fontId="15" fillId="3" borderId="5" xfId="0" applyFont="1" applyFill="1" applyBorder="1" applyAlignment="1" applyProtection="1">
      <alignment horizontal="left" vertical="center"/>
      <protection locked="0"/>
    </xf>
    <xf numFmtId="0" fontId="15" fillId="3" borderId="7" xfId="0" applyFont="1" applyFill="1" applyBorder="1" applyAlignment="1" applyProtection="1">
      <alignment vertical="center" wrapText="1"/>
      <protection locked="0"/>
    </xf>
    <xf numFmtId="0" fontId="15" fillId="3" borderId="36" xfId="0" applyFont="1" applyFill="1" applyBorder="1" applyAlignment="1" applyProtection="1">
      <alignment vertical="center" wrapText="1"/>
      <protection locked="0"/>
    </xf>
    <xf numFmtId="0" fontId="15" fillId="3" borderId="8" xfId="0" applyFont="1" applyFill="1" applyBorder="1" applyAlignment="1" applyProtection="1">
      <alignment vertical="center" wrapText="1"/>
      <protection locked="0"/>
    </xf>
    <xf numFmtId="165" fontId="14" fillId="3" borderId="28" xfId="0" applyNumberFormat="1" applyFont="1" applyFill="1" applyBorder="1" applyAlignment="1" applyProtection="1">
      <alignment horizontal="center" vertical="center"/>
    </xf>
    <xf numFmtId="0" fontId="15" fillId="3" borderId="31" xfId="0" applyFont="1" applyFill="1" applyBorder="1" applyAlignment="1" applyProtection="1">
      <alignment horizontal="center" vertical="center" wrapText="1"/>
      <protection locked="0"/>
    </xf>
    <xf numFmtId="0" fontId="15" fillId="3" borderId="14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/>
      <protection locked="0"/>
    </xf>
    <xf numFmtId="0" fontId="15" fillId="3" borderId="21" xfId="0" applyFont="1" applyFill="1" applyBorder="1" applyAlignment="1" applyProtection="1">
      <alignment horizontal="center" vertical="center" wrapText="1"/>
      <protection locked="0"/>
    </xf>
    <xf numFmtId="0" fontId="15" fillId="3" borderId="35" xfId="0" applyFont="1" applyFill="1" applyBorder="1" applyAlignment="1" applyProtection="1">
      <alignment horizontal="center" vertical="center" wrapText="1"/>
      <protection locked="0"/>
    </xf>
    <xf numFmtId="0" fontId="15" fillId="3" borderId="38" xfId="0" applyFont="1" applyFill="1" applyBorder="1" applyAlignment="1" applyProtection="1">
      <alignment horizontal="center" vertical="center" wrapText="1"/>
      <protection locked="0"/>
    </xf>
    <xf numFmtId="0" fontId="15" fillId="3" borderId="39" xfId="0" applyFont="1" applyFill="1" applyBorder="1" applyAlignment="1" applyProtection="1">
      <alignment horizontal="center" vertical="center" wrapText="1"/>
      <protection locked="0"/>
    </xf>
    <xf numFmtId="165" fontId="15" fillId="3" borderId="19" xfId="0" applyNumberFormat="1" applyFont="1" applyFill="1" applyBorder="1" applyAlignment="1" applyProtection="1">
      <alignment horizontal="center" vertical="center"/>
    </xf>
    <xf numFmtId="165" fontId="15" fillId="3" borderId="28" xfId="0" applyNumberFormat="1" applyFont="1" applyFill="1" applyBorder="1" applyAlignment="1" applyProtection="1">
      <alignment horizontal="center" vertical="center"/>
    </xf>
    <xf numFmtId="4" fontId="15" fillId="3" borderId="19" xfId="0" applyNumberFormat="1" applyFont="1" applyFill="1" applyBorder="1" applyAlignment="1" applyProtection="1">
      <alignment horizontal="center" vertical="center"/>
    </xf>
    <xf numFmtId="4" fontId="15" fillId="3" borderId="21" xfId="0" applyNumberFormat="1" applyFont="1" applyFill="1" applyBorder="1" applyAlignment="1" applyProtection="1">
      <alignment horizontal="center" vertical="center"/>
    </xf>
    <xf numFmtId="4" fontId="15" fillId="3" borderId="27" xfId="0" applyNumberFormat="1" applyFont="1" applyFill="1" applyBorder="1" applyAlignment="1" applyProtection="1">
      <alignment horizontal="center" vertical="center"/>
    </xf>
    <xf numFmtId="0" fontId="41" fillId="0" borderId="6" xfId="0" applyFont="1" applyBorder="1" applyAlignment="1" applyProtection="1">
      <alignment horizontal="left" vertical="center" wrapText="1" indent="1"/>
      <protection locked="0"/>
    </xf>
    <xf numFmtId="0" fontId="15" fillId="3" borderId="17" xfId="0" applyFont="1" applyFill="1" applyBorder="1" applyAlignment="1" applyProtection="1">
      <alignment horizontal="center" vertical="center" wrapText="1"/>
    </xf>
  </cellXfs>
  <cellStyles count="3">
    <cellStyle name="Hiperłącze" xfId="1" builtinId="8"/>
    <cellStyle name="Normalny" xfId="0" builtinId="0"/>
    <cellStyle name="Procentowy" xfId="2" builtinId="5"/>
  </cellStyles>
  <dxfs count="3"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34636</xdr:colOff>
      <xdr:row>0</xdr:row>
      <xdr:rowOff>129887</xdr:rowOff>
    </xdr:from>
    <xdr:to>
      <xdr:col>2</xdr:col>
      <xdr:colOff>891885</xdr:colOff>
      <xdr:row>0</xdr:row>
      <xdr:rowOff>675410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E759DF3-C7E7-4CEF-A2F4-FB5C167843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9887"/>
          <a:ext cx="2407226" cy="545523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381001</xdr:colOff>
      <xdr:row>0</xdr:row>
      <xdr:rowOff>86591</xdr:rowOff>
    </xdr:from>
    <xdr:to>
      <xdr:col>4</xdr:col>
      <xdr:colOff>1177637</xdr:colOff>
      <xdr:row>0</xdr:row>
      <xdr:rowOff>891886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1685607-FF40-463F-9B21-832BEC675DB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6137" y="86591"/>
          <a:ext cx="796636" cy="8052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571500</xdr:colOff>
      <xdr:row>0</xdr:row>
      <xdr:rowOff>753342</xdr:rowOff>
    </xdr:from>
    <xdr:to>
      <xdr:col>8</xdr:col>
      <xdr:colOff>57843</xdr:colOff>
      <xdr:row>0</xdr:row>
      <xdr:rowOff>981307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B11399F-5890-42E5-9644-46FB397D13EE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8364" y="753342"/>
          <a:ext cx="845820" cy="227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c.europa.eu/info/funding-tenders/procedures-guidelines-tenders/information-contractors-and-beneficiaries/exchange-rate-inforeuro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c.europa.eu/info/funding-tenders/procedures-guidelines-tenders/information-contractors-and-beneficiaries/exchange-rate-inforeuro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c.europa.eu/info/funding-tenders/procedures-guidelines-tenders/information-contractors-and-beneficiaries/exchange-rate-inforeuro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c.europa.eu/info/funding-tenders/procedures-guidelines-tenders/information-contractors-and-beneficiaries/exchange-rate-inforeuro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c.europa.eu/info/funding-tenders/procedures-guidelines-tenders/information-contractors-and-beneficiaries/exchange-rate-inforeu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36"/>
  <sheetViews>
    <sheetView tabSelected="1" zoomScale="90" zoomScaleNormal="90" workbookViewId="0">
      <selection activeCell="B18" sqref="B18"/>
    </sheetView>
  </sheetViews>
  <sheetFormatPr defaultColWidth="11.42578125" defaultRowHeight="15" x14ac:dyDescent="0.25"/>
  <cols>
    <col min="1" max="1" width="2.28515625" style="50" customWidth="1"/>
    <col min="2" max="2" width="23.28515625" style="50" customWidth="1"/>
    <col min="3" max="3" width="26.42578125" style="50" customWidth="1"/>
    <col min="4" max="4" width="22" style="50" customWidth="1"/>
    <col min="5" max="5" width="36" style="50" customWidth="1"/>
    <col min="6" max="6" width="20.42578125" style="50" customWidth="1"/>
    <col min="7" max="7" width="17.7109375" style="50" customWidth="1"/>
    <col min="8" max="8" width="20.42578125" style="50" customWidth="1"/>
    <col min="9" max="9" width="2.28515625" style="50" customWidth="1"/>
    <col min="10" max="16384" width="11.42578125" style="50"/>
  </cols>
  <sheetData>
    <row r="1" spans="1:9" ht="82.5" customHeight="1" x14ac:dyDescent="0.25">
      <c r="G1" s="116" t="s">
        <v>85</v>
      </c>
      <c r="H1" s="116"/>
      <c r="I1" s="116"/>
    </row>
    <row r="3" spans="1:9" ht="15.75" thickBot="1" x14ac:dyDescent="0.3"/>
    <row r="4" spans="1:9" ht="15.75" thickBot="1" x14ac:dyDescent="0.3">
      <c r="A4" s="117"/>
      <c r="B4" s="118"/>
      <c r="C4" s="118"/>
      <c r="D4" s="118"/>
      <c r="E4" s="118"/>
      <c r="F4" s="118"/>
      <c r="G4" s="118"/>
      <c r="H4" s="118"/>
      <c r="I4" s="119"/>
    </row>
    <row r="5" spans="1:9" ht="29.25" customHeight="1" thickBot="1" x14ac:dyDescent="0.3">
      <c r="A5" s="51"/>
      <c r="B5" s="120"/>
      <c r="C5" s="121" t="s">
        <v>9</v>
      </c>
      <c r="D5" s="121"/>
      <c r="E5" s="121"/>
      <c r="F5" s="121"/>
      <c r="G5" s="122"/>
      <c r="H5" s="123"/>
      <c r="I5" s="124"/>
    </row>
    <row r="6" spans="1:9" ht="28.5" customHeight="1" thickBot="1" x14ac:dyDescent="0.3">
      <c r="A6" s="51"/>
      <c r="B6" s="125"/>
      <c r="C6" s="126" t="str">
        <f>IF(ISBLANK('WN-PW-1'!F7), "-", 'WN-PW-1'!F7)</f>
        <v>-</v>
      </c>
      <c r="D6" s="127"/>
      <c r="E6" s="127"/>
      <c r="F6" s="128"/>
      <c r="G6" s="129"/>
      <c r="H6" s="123"/>
      <c r="I6" s="124"/>
    </row>
    <row r="7" spans="1:9" ht="55.5" customHeight="1" thickBot="1" x14ac:dyDescent="0.3">
      <c r="A7" s="51"/>
      <c r="B7" s="147" t="s">
        <v>10</v>
      </c>
      <c r="C7" s="148"/>
      <c r="D7" s="149" t="s">
        <v>11</v>
      </c>
      <c r="E7" s="150" t="s">
        <v>65</v>
      </c>
      <c r="F7" s="151" t="s">
        <v>64</v>
      </c>
      <c r="G7" s="152" t="s">
        <v>13</v>
      </c>
      <c r="H7" s="130"/>
      <c r="I7" s="124"/>
    </row>
    <row r="8" spans="1:9" ht="50.25" customHeight="1" thickBot="1" x14ac:dyDescent="0.3">
      <c r="A8" s="51"/>
      <c r="B8" s="153"/>
      <c r="C8" s="154" t="s">
        <v>17</v>
      </c>
      <c r="D8" s="155">
        <f>SUM(D9:D13)</f>
        <v>0</v>
      </c>
      <c r="E8" s="156">
        <f>SUM(E9:E13)</f>
        <v>0</v>
      </c>
      <c r="F8" s="23" t="e">
        <f>E8/D8</f>
        <v>#DIV/0!</v>
      </c>
      <c r="G8" s="157" t="e">
        <f>SUM(G9:G13)</f>
        <v>#DIV/0!</v>
      </c>
      <c r="H8" s="130"/>
      <c r="I8" s="124"/>
    </row>
    <row r="9" spans="1:9" ht="39.75" customHeight="1" x14ac:dyDescent="0.25">
      <c r="A9" s="51"/>
      <c r="B9" s="158" t="s">
        <v>57</v>
      </c>
      <c r="C9" s="159" t="str">
        <f>IF(ISBLANK('WN-PW-1'!$F$6), "-", 'WN-PW-1'!$F$6)</f>
        <v>-</v>
      </c>
      <c r="D9" s="160" t="str">
        <f>IF('WN-PW-1'!$H$60 = 0, "-", 'WN-PW-1'!$H$60)</f>
        <v>-</v>
      </c>
      <c r="E9" s="52"/>
      <c r="F9" s="24" t="str">
        <f>IF(E9=0, "-", ROUND(E9/$D$9,2))</f>
        <v>-</v>
      </c>
      <c r="G9" s="48" t="e">
        <f>E9/$E$8</f>
        <v>#DIV/0!</v>
      </c>
      <c r="H9" s="131"/>
      <c r="I9" s="124"/>
    </row>
    <row r="10" spans="1:9" ht="41.25" customHeight="1" x14ac:dyDescent="0.25">
      <c r="A10" s="51"/>
      <c r="B10" s="161" t="s">
        <v>4</v>
      </c>
      <c r="C10" s="159" t="str">
        <f>IF(ISBLANK(Partner2!$F$6), "-", Partner2!$F$6)</f>
        <v>-</v>
      </c>
      <c r="D10" s="160" t="str">
        <f>IF(Partner2!$H$60 = 0, "-", Partner2!$H$60)</f>
        <v>-</v>
      </c>
      <c r="E10" s="53"/>
      <c r="F10" s="24" t="str">
        <f>IF(E10=0, "-", ROUND(E10/$D$10,2))</f>
        <v>-</v>
      </c>
      <c r="G10" s="48" t="e">
        <f t="shared" ref="G10:G13" si="0">E10/$E$8</f>
        <v>#DIV/0!</v>
      </c>
      <c r="H10" s="131"/>
      <c r="I10" s="124"/>
    </row>
    <row r="11" spans="1:9" ht="47.25" customHeight="1" x14ac:dyDescent="0.25">
      <c r="A11" s="51"/>
      <c r="B11" s="161" t="s">
        <v>5</v>
      </c>
      <c r="C11" s="159" t="str">
        <f>IF(ISBLANK(Partner3!$F$6), "-", Partner3!$F$6)</f>
        <v>-</v>
      </c>
      <c r="D11" s="160" t="str">
        <f>IF(Partner3!$H$60 = 0, "-", Partner3!$H$60)</f>
        <v>-</v>
      </c>
      <c r="E11" s="53"/>
      <c r="F11" s="24" t="str">
        <f>IF(E11=0, "-", ROUND(E11/$D$11,2))</f>
        <v>-</v>
      </c>
      <c r="G11" s="48" t="e">
        <f t="shared" si="0"/>
        <v>#DIV/0!</v>
      </c>
      <c r="H11" s="131"/>
      <c r="I11" s="124"/>
    </row>
    <row r="12" spans="1:9" ht="39.75" customHeight="1" x14ac:dyDescent="0.25">
      <c r="A12" s="51"/>
      <c r="B12" s="161" t="s">
        <v>6</v>
      </c>
      <c r="C12" s="159" t="str">
        <f>IF(ISBLANK(Partner4!$F$6), "-", Partner4!$F$6)</f>
        <v>-</v>
      </c>
      <c r="D12" s="160" t="str">
        <f>IF(Partner4!$H$60 = 0, "-", Partner4!$H$60)</f>
        <v>-</v>
      </c>
      <c r="E12" s="53"/>
      <c r="F12" s="24" t="str">
        <f>IF(E12=0, "-", ROUND(E12/$D$12,2))</f>
        <v>-</v>
      </c>
      <c r="G12" s="48" t="e">
        <f t="shared" si="0"/>
        <v>#DIV/0!</v>
      </c>
      <c r="H12" s="131"/>
      <c r="I12" s="124"/>
    </row>
    <row r="13" spans="1:9" ht="36" customHeight="1" thickBot="1" x14ac:dyDescent="0.3">
      <c r="A13" s="51"/>
      <c r="B13" s="162" t="s">
        <v>7</v>
      </c>
      <c r="C13" s="163" t="str">
        <f>IF(ISBLANK(Partner5!$F$6), "-", Partner5!$F$6)</f>
        <v>-</v>
      </c>
      <c r="D13" s="164" t="str">
        <f>IF(Partner5!$H$60 = 0, "-", Partner5!$H$60)</f>
        <v>-</v>
      </c>
      <c r="E13" s="54"/>
      <c r="F13" s="25" t="str">
        <f>IF(E13=0, "-", ROUND(E13/$D$13,2))</f>
        <v>-</v>
      </c>
      <c r="G13" s="49" t="e">
        <f t="shared" si="0"/>
        <v>#DIV/0!</v>
      </c>
      <c r="H13" s="132"/>
      <c r="I13" s="124"/>
    </row>
    <row r="14" spans="1:9" ht="22.5" customHeight="1" thickBot="1" x14ac:dyDescent="0.3">
      <c r="A14" s="133"/>
      <c r="B14" s="134"/>
      <c r="C14" s="134"/>
      <c r="D14" s="135"/>
      <c r="E14" s="135"/>
      <c r="F14" s="135"/>
      <c r="G14" s="134"/>
      <c r="H14" s="136"/>
      <c r="I14" s="137"/>
    </row>
    <row r="15" spans="1:9" ht="15.75" thickBot="1" x14ac:dyDescent="0.3"/>
    <row r="16" spans="1:9" ht="54.75" customHeight="1" thickTop="1" thickBot="1" x14ac:dyDescent="0.3">
      <c r="B16" s="138" t="s">
        <v>54</v>
      </c>
      <c r="C16" s="139"/>
      <c r="D16" s="139"/>
      <c r="E16" s="139"/>
      <c r="F16" s="139"/>
      <c r="G16" s="139"/>
      <c r="H16" s="140"/>
    </row>
    <row r="17" spans="2:8" ht="15.75" thickTop="1" x14ac:dyDescent="0.25"/>
    <row r="19" spans="2:8" x14ac:dyDescent="0.25">
      <c r="B19" s="141" t="s">
        <v>86</v>
      </c>
    </row>
    <row r="20" spans="2:8" x14ac:dyDescent="0.25">
      <c r="B20" s="141" t="s">
        <v>87</v>
      </c>
    </row>
    <row r="22" spans="2:8" ht="15" customHeight="1" x14ac:dyDescent="0.25">
      <c r="B22" s="142" t="s">
        <v>74</v>
      </c>
      <c r="C22" s="142"/>
      <c r="D22" s="142"/>
      <c r="E22" s="143"/>
      <c r="F22" s="143"/>
      <c r="G22" s="143"/>
      <c r="H22" s="143"/>
    </row>
    <row r="23" spans="2:8" ht="15" customHeight="1" x14ac:dyDescent="0.25">
      <c r="B23" s="144" t="s">
        <v>66</v>
      </c>
      <c r="C23" s="144"/>
      <c r="D23" s="144"/>
      <c r="E23" s="144"/>
      <c r="F23" s="144"/>
      <c r="G23" s="144"/>
      <c r="H23" s="144"/>
    </row>
    <row r="24" spans="2:8" ht="15" customHeight="1" x14ac:dyDescent="0.25">
      <c r="B24" s="144" t="s">
        <v>67</v>
      </c>
      <c r="C24" s="144"/>
      <c r="D24" s="144"/>
      <c r="E24" s="144"/>
      <c r="F24" s="144"/>
      <c r="G24" s="144"/>
      <c r="H24" s="144"/>
    </row>
    <row r="25" spans="2:8" ht="15" customHeight="1" x14ac:dyDescent="0.25">
      <c r="B25" s="144" t="s">
        <v>68</v>
      </c>
      <c r="C25" s="144"/>
      <c r="D25" s="144"/>
      <c r="E25" s="144"/>
      <c r="F25" s="144"/>
      <c r="G25" s="144"/>
      <c r="H25" s="144"/>
    </row>
    <row r="26" spans="2:8" ht="15" customHeight="1" x14ac:dyDescent="0.25">
      <c r="B26" s="144" t="s">
        <v>69</v>
      </c>
      <c r="C26" s="144"/>
      <c r="D26" s="144"/>
      <c r="E26" s="144"/>
      <c r="F26" s="144"/>
      <c r="G26" s="144"/>
      <c r="H26" s="144"/>
    </row>
    <row r="27" spans="2:8" ht="30" customHeight="1" x14ac:dyDescent="0.25">
      <c r="B27" s="144" t="s">
        <v>75</v>
      </c>
      <c r="C27" s="144"/>
      <c r="D27" s="144"/>
      <c r="E27" s="144"/>
      <c r="F27" s="144"/>
      <c r="G27" s="144"/>
      <c r="H27" s="144"/>
    </row>
    <row r="28" spans="2:8" ht="30" customHeight="1" x14ac:dyDescent="0.25">
      <c r="B28" s="144" t="s">
        <v>70</v>
      </c>
      <c r="C28" s="144"/>
      <c r="D28" s="144"/>
      <c r="E28" s="144"/>
      <c r="F28" s="144"/>
      <c r="G28" s="144"/>
      <c r="H28" s="144"/>
    </row>
    <row r="29" spans="2:8" x14ac:dyDescent="0.25">
      <c r="B29" s="143"/>
      <c r="C29" s="143"/>
      <c r="D29" s="143"/>
      <c r="E29" s="143"/>
      <c r="F29" s="143"/>
      <c r="G29" s="143"/>
      <c r="H29" s="143"/>
    </row>
    <row r="30" spans="2:8" ht="15" customHeight="1" x14ac:dyDescent="0.25">
      <c r="B30" s="145" t="s">
        <v>71</v>
      </c>
      <c r="C30" s="145"/>
      <c r="D30" s="145"/>
      <c r="E30" s="145"/>
      <c r="F30" s="145"/>
      <c r="G30" s="145"/>
      <c r="H30" s="145"/>
    </row>
    <row r="31" spans="2:8" ht="15" customHeight="1" x14ac:dyDescent="0.25">
      <c r="B31" s="146" t="s">
        <v>72</v>
      </c>
      <c r="C31" s="146"/>
      <c r="D31" s="146"/>
      <c r="E31" s="146"/>
      <c r="F31" s="146"/>
      <c r="G31" s="146"/>
      <c r="H31" s="146"/>
    </row>
    <row r="32" spans="2:8" ht="15" customHeight="1" x14ac:dyDescent="0.25">
      <c r="B32" s="146" t="s">
        <v>76</v>
      </c>
      <c r="C32" s="146"/>
      <c r="D32" s="146"/>
      <c r="E32" s="146"/>
      <c r="F32" s="146"/>
      <c r="G32" s="146"/>
      <c r="H32" s="146"/>
    </row>
    <row r="33" spans="2:8" ht="15" customHeight="1" x14ac:dyDescent="0.25">
      <c r="B33" s="146" t="s">
        <v>77</v>
      </c>
      <c r="C33" s="146"/>
      <c r="D33" s="146"/>
      <c r="E33" s="146"/>
      <c r="F33" s="146"/>
      <c r="G33" s="146"/>
      <c r="H33" s="146"/>
    </row>
    <row r="34" spans="2:8" ht="15" customHeight="1" x14ac:dyDescent="0.25">
      <c r="B34" s="146" t="s">
        <v>73</v>
      </c>
      <c r="C34" s="146"/>
      <c r="D34" s="146"/>
      <c r="E34" s="146"/>
      <c r="F34" s="146"/>
      <c r="G34" s="146"/>
      <c r="H34" s="146"/>
    </row>
    <row r="35" spans="2:8" ht="30" customHeight="1" x14ac:dyDescent="0.25">
      <c r="B35" s="146" t="s">
        <v>78</v>
      </c>
      <c r="C35" s="146"/>
      <c r="D35" s="146"/>
      <c r="E35" s="146"/>
      <c r="F35" s="146"/>
      <c r="G35" s="146"/>
      <c r="H35" s="146"/>
    </row>
    <row r="36" spans="2:8" ht="15" customHeight="1" x14ac:dyDescent="0.25">
      <c r="B36" s="146" t="s">
        <v>79</v>
      </c>
      <c r="C36" s="146"/>
      <c r="D36" s="146"/>
      <c r="E36" s="146"/>
      <c r="F36" s="146"/>
      <c r="G36" s="146"/>
      <c r="H36" s="146"/>
    </row>
  </sheetData>
  <sheetProtection algorithmName="SHA-512" hashValue="wS+SHadkVsf9xfBnSxngEDJquJKSBsvP7GLjI5B08RIoY5fo/FXW3rflTBNGcwDlACOsb83ztRy/Ky7fb8WAWw==" saltValue="X4gOJ/ioh9Tw8KCxzUiEFg==" spinCount="100000" sheet="1" objects="1" scenarios="1" formatCells="0" formatColumns="0" formatRows="0"/>
  <mergeCells count="21">
    <mergeCell ref="G1:I1"/>
    <mergeCell ref="B16:H16"/>
    <mergeCell ref="C6:F6"/>
    <mergeCell ref="C5:F5"/>
    <mergeCell ref="B7:C7"/>
    <mergeCell ref="H5:H8"/>
    <mergeCell ref="D14:F14"/>
    <mergeCell ref="B27:H27"/>
    <mergeCell ref="B28:H28"/>
    <mergeCell ref="B30:H30"/>
    <mergeCell ref="B31:H31"/>
    <mergeCell ref="B22:D22"/>
    <mergeCell ref="B23:H23"/>
    <mergeCell ref="B24:H24"/>
    <mergeCell ref="B25:H25"/>
    <mergeCell ref="B26:H26"/>
    <mergeCell ref="B32:H32"/>
    <mergeCell ref="B33:H33"/>
    <mergeCell ref="B34:H34"/>
    <mergeCell ref="B35:H35"/>
    <mergeCell ref="B36:H36"/>
  </mergeCells>
  <phoneticPr fontId="11" type="noConversion"/>
  <conditionalFormatting sqref="F9:F13">
    <cfRule type="containsText" dxfId="2" priority="2" stopIfTrue="1" operator="containsText" text="dotaci">
      <formula>NOT(ISERROR(SEARCH("dotaci",F9)))</formula>
    </cfRule>
  </conditionalFormatting>
  <conditionalFormatting sqref="G8">
    <cfRule type="containsText" dxfId="1" priority="3" operator="containsText" text="EFRR">
      <formula>NOT(ISERROR(SEARCH("EFRR",G8)))</formula>
    </cfRule>
  </conditionalFormatting>
  <conditionalFormatting sqref="G9:G13">
    <cfRule type="cellIs" dxfId="0" priority="1" stopIfTrue="1" operator="between">
      <formula>0.01%</formula>
      <formula>0.1</formula>
    </cfRule>
  </conditionalFormatting>
  <pageMargins left="0.7" right="0.7" top="0.78740157499999996" bottom="0.78740157499999996" header="0.3" footer="0.3"/>
  <pageSetup paperSize="9" scale="60" orientation="portrait" r:id="rId1"/>
  <ignoredErrors>
    <ignoredError sqref="F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Y72"/>
  <sheetViews>
    <sheetView topLeftCell="A59" zoomScale="98" zoomScaleNormal="98" workbookViewId="0">
      <selection activeCell="H70" sqref="H70"/>
    </sheetView>
  </sheetViews>
  <sheetFormatPr defaultColWidth="9.140625" defaultRowHeight="15" outlineLevelRow="1" x14ac:dyDescent="0.25"/>
  <cols>
    <col min="1" max="1" width="2" style="168" customWidth="1"/>
    <col min="2" max="2" width="6.42578125" style="168" customWidth="1"/>
    <col min="3" max="3" width="34.140625" style="168" customWidth="1"/>
    <col min="4" max="4" width="21.42578125" style="168" customWidth="1"/>
    <col min="5" max="5" width="68.5703125" style="168" customWidth="1"/>
    <col min="6" max="6" width="60" style="168" customWidth="1"/>
    <col min="7" max="7" width="23.85546875" style="168" customWidth="1"/>
    <col min="8" max="8" width="22.42578125" style="168" customWidth="1"/>
    <col min="9" max="9" width="1.7109375" style="168" customWidth="1"/>
    <col min="10" max="10" width="8.7109375" style="168" customWidth="1"/>
    <col min="11" max="11" width="9.42578125" style="168" customWidth="1"/>
    <col min="12" max="12" width="9.140625" style="168" customWidth="1"/>
    <col min="13" max="13" width="9.85546875" style="168" customWidth="1"/>
    <col min="14" max="22" width="9.140625" style="168"/>
    <col min="23" max="23" width="9.140625" style="168" customWidth="1"/>
    <col min="24" max="24" width="9.140625" style="168"/>
    <col min="25" max="25" width="9.140625" style="50"/>
    <col min="26" max="16384" width="9.140625" style="168"/>
  </cols>
  <sheetData>
    <row r="1" spans="1:9" ht="11.1" customHeight="1" thickBot="1" x14ac:dyDescent="0.3">
      <c r="A1" s="26"/>
      <c r="B1" s="26"/>
      <c r="C1" s="26"/>
      <c r="D1" s="165"/>
      <c r="E1" s="165"/>
      <c r="F1" s="166"/>
      <c r="G1" s="166"/>
      <c r="H1" s="166"/>
      <c r="I1" s="167"/>
    </row>
    <row r="2" spans="1:9" ht="33.950000000000003" customHeight="1" x14ac:dyDescent="0.25">
      <c r="A2" s="29"/>
      <c r="B2" s="59" t="s">
        <v>46</v>
      </c>
      <c r="C2" s="60"/>
      <c r="D2" s="61"/>
      <c r="E2" s="61"/>
      <c r="F2" s="61"/>
      <c r="G2" s="61"/>
      <c r="H2" s="62"/>
      <c r="I2" s="169"/>
    </row>
    <row r="3" spans="1:9" ht="36.950000000000003" customHeight="1" x14ac:dyDescent="0.25">
      <c r="A3" s="29"/>
      <c r="B3" s="63" t="s">
        <v>58</v>
      </c>
      <c r="C3" s="64"/>
      <c r="D3" s="65"/>
      <c r="E3" s="65"/>
      <c r="F3" s="65"/>
      <c r="G3" s="65"/>
      <c r="H3" s="66"/>
      <c r="I3" s="169"/>
    </row>
    <row r="4" spans="1:9" ht="50.1" customHeight="1" thickBot="1" x14ac:dyDescent="0.3">
      <c r="A4" s="29"/>
      <c r="B4" s="67" t="s">
        <v>47</v>
      </c>
      <c r="C4" s="68"/>
      <c r="D4" s="69"/>
      <c r="E4" s="69"/>
      <c r="F4" s="69"/>
      <c r="G4" s="69"/>
      <c r="H4" s="70"/>
      <c r="I4" s="170"/>
    </row>
    <row r="5" spans="1:9" ht="46.5" customHeight="1" x14ac:dyDescent="0.25">
      <c r="A5" s="29"/>
      <c r="B5" s="74" t="s">
        <v>25</v>
      </c>
      <c r="C5" s="75"/>
      <c r="D5" s="75"/>
      <c r="E5" s="171"/>
      <c r="F5" s="71" t="s">
        <v>62</v>
      </c>
      <c r="G5" s="72"/>
      <c r="H5" s="73"/>
      <c r="I5" s="172"/>
    </row>
    <row r="6" spans="1:9" ht="36" customHeight="1" x14ac:dyDescent="0.25">
      <c r="A6" s="29"/>
      <c r="B6" s="89" t="s">
        <v>83</v>
      </c>
      <c r="C6" s="90"/>
      <c r="D6" s="90"/>
      <c r="E6" s="173"/>
      <c r="F6" s="78"/>
      <c r="G6" s="78"/>
      <c r="H6" s="79"/>
      <c r="I6" s="174"/>
    </row>
    <row r="7" spans="1:9" ht="36" customHeight="1" x14ac:dyDescent="0.25">
      <c r="A7" s="29"/>
      <c r="B7" s="89" t="s">
        <v>26</v>
      </c>
      <c r="C7" s="90"/>
      <c r="D7" s="90"/>
      <c r="E7" s="173"/>
      <c r="F7" s="78"/>
      <c r="G7" s="78"/>
      <c r="H7" s="79"/>
      <c r="I7" s="174"/>
    </row>
    <row r="8" spans="1:9" ht="36.950000000000003" customHeight="1" outlineLevel="1" thickBot="1" x14ac:dyDescent="0.3">
      <c r="A8" s="29"/>
      <c r="B8" s="91" t="s">
        <v>27</v>
      </c>
      <c r="C8" s="92"/>
      <c r="D8" s="92"/>
      <c r="E8" s="175"/>
      <c r="F8" s="80">
        <v>4.3354999999999997</v>
      </c>
      <c r="G8" s="80"/>
      <c r="H8" s="81"/>
      <c r="I8" s="176"/>
    </row>
    <row r="9" spans="1:9" ht="41.1" customHeight="1" x14ac:dyDescent="0.25">
      <c r="A9" s="29"/>
      <c r="B9" s="82" t="s">
        <v>56</v>
      </c>
      <c r="C9" s="82"/>
      <c r="D9" s="82"/>
      <c r="E9" s="82"/>
      <c r="F9" s="82"/>
      <c r="G9" s="82"/>
      <c r="H9" s="82"/>
      <c r="I9" s="177"/>
    </row>
    <row r="10" spans="1:9" ht="36.950000000000003" customHeight="1" x14ac:dyDescent="0.25">
      <c r="A10" s="29"/>
      <c r="B10" s="82" t="s">
        <v>55</v>
      </c>
      <c r="C10" s="82"/>
      <c r="D10" s="82"/>
      <c r="E10" s="82"/>
      <c r="F10" s="82"/>
      <c r="G10" s="82"/>
      <c r="H10" s="82"/>
      <c r="I10" s="177"/>
    </row>
    <row r="11" spans="1:9" ht="48" customHeight="1" x14ac:dyDescent="0.25">
      <c r="A11" s="29"/>
      <c r="B11" s="83" t="s">
        <v>2</v>
      </c>
      <c r="C11" s="83"/>
      <c r="D11" s="84"/>
      <c r="E11" s="84"/>
      <c r="F11" s="84"/>
      <c r="G11" s="84"/>
      <c r="H11" s="84"/>
      <c r="I11" s="178"/>
    </row>
    <row r="12" spans="1:9" ht="47.45" customHeight="1" thickBot="1" x14ac:dyDescent="0.3">
      <c r="A12" s="29"/>
      <c r="B12" s="85" t="s">
        <v>48</v>
      </c>
      <c r="C12" s="85"/>
      <c r="D12" s="85"/>
      <c r="E12" s="85"/>
      <c r="F12" s="85"/>
      <c r="G12" s="85"/>
      <c r="H12" s="85"/>
      <c r="I12" s="178"/>
    </row>
    <row r="13" spans="1:9" ht="39.950000000000003" customHeight="1" thickBot="1" x14ac:dyDescent="0.3">
      <c r="A13" s="29"/>
      <c r="B13" s="86" t="s">
        <v>28</v>
      </c>
      <c r="C13" s="87"/>
      <c r="D13" s="87"/>
      <c r="E13" s="87"/>
      <c r="F13" s="87"/>
      <c r="G13" s="87"/>
      <c r="H13" s="88"/>
      <c r="I13" s="179"/>
    </row>
    <row r="14" spans="1:9" ht="39.950000000000003" customHeight="1" thickBot="1" x14ac:dyDescent="0.3">
      <c r="A14" s="29"/>
      <c r="B14" s="86" t="s">
        <v>29</v>
      </c>
      <c r="C14" s="87"/>
      <c r="D14" s="87"/>
      <c r="E14" s="87"/>
      <c r="F14" s="87"/>
      <c r="G14" s="87"/>
      <c r="H14" s="88"/>
      <c r="I14" s="180"/>
    </row>
    <row r="15" spans="1:9" ht="135" customHeight="1" thickBot="1" x14ac:dyDescent="0.3">
      <c r="A15" s="29"/>
      <c r="B15" s="181"/>
      <c r="C15" s="182" t="s">
        <v>50</v>
      </c>
      <c r="D15" s="183" t="s">
        <v>59</v>
      </c>
      <c r="E15" s="184" t="s">
        <v>80</v>
      </c>
      <c r="F15" s="185" t="s">
        <v>60</v>
      </c>
      <c r="G15" s="28" t="s">
        <v>45</v>
      </c>
      <c r="H15" s="28" t="s">
        <v>3</v>
      </c>
      <c r="I15" s="186"/>
    </row>
    <row r="16" spans="1:9" ht="29.25" customHeight="1" x14ac:dyDescent="0.25">
      <c r="A16" s="29"/>
      <c r="B16" s="2">
        <v>1</v>
      </c>
      <c r="C16" s="32"/>
      <c r="D16" s="39"/>
      <c r="E16" s="34"/>
      <c r="F16" s="17"/>
      <c r="G16" s="5"/>
      <c r="H16" s="190">
        <f>ROUND(G16/$F$8,2)</f>
        <v>0</v>
      </c>
      <c r="I16" s="187"/>
    </row>
    <row r="17" spans="1:9" ht="21" x14ac:dyDescent="0.25">
      <c r="A17" s="29"/>
      <c r="B17" s="6">
        <v>2</v>
      </c>
      <c r="C17" s="33"/>
      <c r="D17" s="40"/>
      <c r="E17" s="35"/>
      <c r="F17" s="18"/>
      <c r="G17" s="9"/>
      <c r="H17" s="190">
        <f t="shared" ref="H17:H60" si="0">ROUND(G17/$F$8,2)</f>
        <v>0</v>
      </c>
      <c r="I17" s="187"/>
    </row>
    <row r="18" spans="1:9" ht="21" x14ac:dyDescent="0.25">
      <c r="A18" s="29"/>
      <c r="B18" s="6">
        <v>3</v>
      </c>
      <c r="C18" s="33"/>
      <c r="D18" s="40"/>
      <c r="E18" s="35"/>
      <c r="F18" s="18"/>
      <c r="G18" s="9"/>
      <c r="H18" s="190">
        <f t="shared" si="0"/>
        <v>0</v>
      </c>
      <c r="I18" s="187"/>
    </row>
    <row r="19" spans="1:9" ht="21" x14ac:dyDescent="0.25">
      <c r="A19" s="29"/>
      <c r="B19" s="6">
        <v>4</v>
      </c>
      <c r="C19" s="33"/>
      <c r="D19" s="40"/>
      <c r="E19" s="35"/>
      <c r="F19" s="18"/>
      <c r="G19" s="9"/>
      <c r="H19" s="190">
        <f t="shared" si="0"/>
        <v>0</v>
      </c>
      <c r="I19" s="187"/>
    </row>
    <row r="20" spans="1:9" ht="21" x14ac:dyDescent="0.25">
      <c r="A20" s="29"/>
      <c r="B20" s="6">
        <v>5</v>
      </c>
      <c r="C20" s="33"/>
      <c r="D20" s="40"/>
      <c r="E20" s="35"/>
      <c r="F20" s="18"/>
      <c r="G20" s="9"/>
      <c r="H20" s="190">
        <f t="shared" si="0"/>
        <v>0</v>
      </c>
      <c r="I20" s="187"/>
    </row>
    <row r="21" spans="1:9" ht="21" x14ac:dyDescent="0.25">
      <c r="A21" s="29"/>
      <c r="B21" s="6">
        <v>6</v>
      </c>
      <c r="C21" s="33"/>
      <c r="D21" s="40"/>
      <c r="E21" s="35"/>
      <c r="F21" s="18"/>
      <c r="G21" s="9"/>
      <c r="H21" s="190">
        <f t="shared" si="0"/>
        <v>0</v>
      </c>
      <c r="I21" s="187"/>
    </row>
    <row r="22" spans="1:9" ht="21" x14ac:dyDescent="0.25">
      <c r="A22" s="29"/>
      <c r="B22" s="6">
        <v>7</v>
      </c>
      <c r="C22" s="33"/>
      <c r="D22" s="40"/>
      <c r="E22" s="35"/>
      <c r="F22" s="18"/>
      <c r="G22" s="9"/>
      <c r="H22" s="190">
        <f t="shared" si="0"/>
        <v>0</v>
      </c>
      <c r="I22" s="187"/>
    </row>
    <row r="23" spans="1:9" ht="21" x14ac:dyDescent="0.25">
      <c r="A23" s="29"/>
      <c r="B23" s="6">
        <v>8</v>
      </c>
      <c r="C23" s="33"/>
      <c r="D23" s="40"/>
      <c r="E23" s="35"/>
      <c r="F23" s="18"/>
      <c r="G23" s="9"/>
      <c r="H23" s="190">
        <f t="shared" si="0"/>
        <v>0</v>
      </c>
      <c r="I23" s="187"/>
    </row>
    <row r="24" spans="1:9" ht="21" x14ac:dyDescent="0.25">
      <c r="A24" s="29"/>
      <c r="B24" s="6">
        <v>9</v>
      </c>
      <c r="C24" s="33"/>
      <c r="D24" s="40"/>
      <c r="E24" s="35"/>
      <c r="F24" s="18"/>
      <c r="G24" s="9"/>
      <c r="H24" s="190">
        <f t="shared" si="0"/>
        <v>0</v>
      </c>
      <c r="I24" s="187"/>
    </row>
    <row r="25" spans="1:9" ht="21" x14ac:dyDescent="0.25">
      <c r="A25" s="29"/>
      <c r="B25" s="6">
        <v>10</v>
      </c>
      <c r="C25" s="33"/>
      <c r="D25" s="40"/>
      <c r="E25" s="35"/>
      <c r="F25" s="18"/>
      <c r="G25" s="9"/>
      <c r="H25" s="190">
        <f t="shared" si="0"/>
        <v>0</v>
      </c>
      <c r="I25" s="187"/>
    </row>
    <row r="26" spans="1:9" ht="21" x14ac:dyDescent="0.25">
      <c r="A26" s="29"/>
      <c r="B26" s="6">
        <v>11</v>
      </c>
      <c r="C26" s="33"/>
      <c r="D26" s="40"/>
      <c r="E26" s="35"/>
      <c r="F26" s="18"/>
      <c r="G26" s="9"/>
      <c r="H26" s="190">
        <f t="shared" si="0"/>
        <v>0</v>
      </c>
      <c r="I26" s="187"/>
    </row>
    <row r="27" spans="1:9" ht="21" x14ac:dyDescent="0.25">
      <c r="A27" s="29"/>
      <c r="B27" s="6">
        <v>12</v>
      </c>
      <c r="C27" s="33"/>
      <c r="D27" s="40"/>
      <c r="E27" s="35"/>
      <c r="F27" s="18"/>
      <c r="G27" s="9"/>
      <c r="H27" s="190">
        <f t="shared" si="0"/>
        <v>0</v>
      </c>
      <c r="I27" s="187"/>
    </row>
    <row r="28" spans="1:9" ht="21" x14ac:dyDescent="0.25">
      <c r="A28" s="29"/>
      <c r="B28" s="6">
        <v>13</v>
      </c>
      <c r="C28" s="33"/>
      <c r="D28" s="40"/>
      <c r="E28" s="35"/>
      <c r="F28" s="18"/>
      <c r="G28" s="9"/>
      <c r="H28" s="190">
        <f t="shared" si="0"/>
        <v>0</v>
      </c>
      <c r="I28" s="187"/>
    </row>
    <row r="29" spans="1:9" ht="21" x14ac:dyDescent="0.25">
      <c r="A29" s="29"/>
      <c r="B29" s="6">
        <v>14</v>
      </c>
      <c r="C29" s="33"/>
      <c r="D29" s="40"/>
      <c r="E29" s="35"/>
      <c r="F29" s="18"/>
      <c r="G29" s="9"/>
      <c r="H29" s="190">
        <f t="shared" si="0"/>
        <v>0</v>
      </c>
      <c r="I29" s="187"/>
    </row>
    <row r="30" spans="1:9" ht="21" x14ac:dyDescent="0.25">
      <c r="A30" s="29"/>
      <c r="B30" s="6">
        <v>15</v>
      </c>
      <c r="C30" s="33"/>
      <c r="D30" s="40"/>
      <c r="E30" s="35"/>
      <c r="F30" s="18"/>
      <c r="G30" s="9"/>
      <c r="H30" s="190">
        <f t="shared" si="0"/>
        <v>0</v>
      </c>
      <c r="I30" s="187"/>
    </row>
    <row r="31" spans="1:9" ht="21" x14ac:dyDescent="0.25">
      <c r="A31" s="29"/>
      <c r="B31" s="6">
        <v>16</v>
      </c>
      <c r="C31" s="33"/>
      <c r="D31" s="40"/>
      <c r="E31" s="35"/>
      <c r="F31" s="18"/>
      <c r="G31" s="9"/>
      <c r="H31" s="190">
        <f t="shared" si="0"/>
        <v>0</v>
      </c>
      <c r="I31" s="187"/>
    </row>
    <row r="32" spans="1:9" ht="21" x14ac:dyDescent="0.25">
      <c r="A32" s="29"/>
      <c r="B32" s="6">
        <v>17</v>
      </c>
      <c r="C32" s="33"/>
      <c r="D32" s="40"/>
      <c r="E32" s="35"/>
      <c r="F32" s="18"/>
      <c r="G32" s="9"/>
      <c r="H32" s="190">
        <f t="shared" si="0"/>
        <v>0</v>
      </c>
      <c r="I32" s="187"/>
    </row>
    <row r="33" spans="1:9" ht="21" x14ac:dyDescent="0.25">
      <c r="A33" s="29"/>
      <c r="B33" s="6">
        <v>18</v>
      </c>
      <c r="C33" s="33"/>
      <c r="D33" s="40"/>
      <c r="E33" s="35"/>
      <c r="F33" s="18"/>
      <c r="G33" s="9"/>
      <c r="H33" s="190">
        <f t="shared" si="0"/>
        <v>0</v>
      </c>
      <c r="I33" s="187"/>
    </row>
    <row r="34" spans="1:9" ht="21" x14ac:dyDescent="0.25">
      <c r="A34" s="29"/>
      <c r="B34" s="6">
        <v>19</v>
      </c>
      <c r="C34" s="33"/>
      <c r="D34" s="40"/>
      <c r="E34" s="35"/>
      <c r="F34" s="18"/>
      <c r="G34" s="9"/>
      <c r="H34" s="190">
        <f t="shared" si="0"/>
        <v>0</v>
      </c>
      <c r="I34" s="187"/>
    </row>
    <row r="35" spans="1:9" ht="21" x14ac:dyDescent="0.25">
      <c r="A35" s="29"/>
      <c r="B35" s="6">
        <v>20</v>
      </c>
      <c r="C35" s="33"/>
      <c r="D35" s="40"/>
      <c r="E35" s="35"/>
      <c r="F35" s="18"/>
      <c r="G35" s="9"/>
      <c r="H35" s="190">
        <f t="shared" si="0"/>
        <v>0</v>
      </c>
      <c r="I35" s="187"/>
    </row>
    <row r="36" spans="1:9" ht="21" x14ac:dyDescent="0.25">
      <c r="A36" s="29"/>
      <c r="B36" s="6">
        <v>21</v>
      </c>
      <c r="C36" s="33"/>
      <c r="D36" s="40"/>
      <c r="E36" s="35"/>
      <c r="F36" s="18"/>
      <c r="G36" s="9"/>
      <c r="H36" s="190">
        <f t="shared" si="0"/>
        <v>0</v>
      </c>
      <c r="I36" s="187"/>
    </row>
    <row r="37" spans="1:9" ht="21" x14ac:dyDescent="0.25">
      <c r="A37" s="29"/>
      <c r="B37" s="6">
        <v>22</v>
      </c>
      <c r="C37" s="33"/>
      <c r="D37" s="40"/>
      <c r="E37" s="35"/>
      <c r="F37" s="18"/>
      <c r="G37" s="9"/>
      <c r="H37" s="190">
        <f t="shared" si="0"/>
        <v>0</v>
      </c>
      <c r="I37" s="187"/>
    </row>
    <row r="38" spans="1:9" ht="21" x14ac:dyDescent="0.25">
      <c r="A38" s="29"/>
      <c r="B38" s="6">
        <v>23</v>
      </c>
      <c r="C38" s="33"/>
      <c r="D38" s="40"/>
      <c r="E38" s="35"/>
      <c r="F38" s="18"/>
      <c r="G38" s="9"/>
      <c r="H38" s="190">
        <f t="shared" si="0"/>
        <v>0</v>
      </c>
      <c r="I38" s="187"/>
    </row>
    <row r="39" spans="1:9" ht="21" x14ac:dyDescent="0.25">
      <c r="A39" s="29"/>
      <c r="B39" s="6">
        <v>24</v>
      </c>
      <c r="C39" s="33"/>
      <c r="D39" s="40"/>
      <c r="E39" s="35"/>
      <c r="F39" s="18"/>
      <c r="G39" s="9"/>
      <c r="H39" s="190">
        <f t="shared" si="0"/>
        <v>0</v>
      </c>
      <c r="I39" s="187"/>
    </row>
    <row r="40" spans="1:9" ht="21" x14ac:dyDescent="0.25">
      <c r="A40" s="29"/>
      <c r="B40" s="6">
        <v>25</v>
      </c>
      <c r="C40" s="33"/>
      <c r="D40" s="40"/>
      <c r="E40" s="35"/>
      <c r="F40" s="18"/>
      <c r="G40" s="9"/>
      <c r="H40" s="190">
        <f t="shared" si="0"/>
        <v>0</v>
      </c>
      <c r="I40" s="187"/>
    </row>
    <row r="41" spans="1:9" ht="21" x14ac:dyDescent="0.25">
      <c r="A41" s="29"/>
      <c r="B41" s="6">
        <v>26</v>
      </c>
      <c r="C41" s="33"/>
      <c r="D41" s="40"/>
      <c r="E41" s="35"/>
      <c r="F41" s="18"/>
      <c r="G41" s="9"/>
      <c r="H41" s="190">
        <f t="shared" si="0"/>
        <v>0</v>
      </c>
      <c r="I41" s="187"/>
    </row>
    <row r="42" spans="1:9" ht="21" x14ac:dyDescent="0.25">
      <c r="A42" s="29"/>
      <c r="B42" s="6">
        <v>27</v>
      </c>
      <c r="C42" s="33"/>
      <c r="D42" s="40"/>
      <c r="E42" s="35"/>
      <c r="F42" s="18"/>
      <c r="G42" s="9"/>
      <c r="H42" s="190">
        <f t="shared" si="0"/>
        <v>0</v>
      </c>
      <c r="I42" s="187"/>
    </row>
    <row r="43" spans="1:9" ht="21" x14ac:dyDescent="0.25">
      <c r="A43" s="29"/>
      <c r="B43" s="6">
        <v>28</v>
      </c>
      <c r="C43" s="33"/>
      <c r="D43" s="40"/>
      <c r="E43" s="35"/>
      <c r="F43" s="18"/>
      <c r="G43" s="9"/>
      <c r="H43" s="190">
        <f t="shared" si="0"/>
        <v>0</v>
      </c>
      <c r="I43" s="187"/>
    </row>
    <row r="44" spans="1:9" ht="21" x14ac:dyDescent="0.25">
      <c r="A44" s="29"/>
      <c r="B44" s="6">
        <v>29</v>
      </c>
      <c r="C44" s="33"/>
      <c r="D44" s="40"/>
      <c r="E44" s="35"/>
      <c r="F44" s="18"/>
      <c r="G44" s="9"/>
      <c r="H44" s="190">
        <f t="shared" si="0"/>
        <v>0</v>
      </c>
      <c r="I44" s="187"/>
    </row>
    <row r="45" spans="1:9" ht="21" x14ac:dyDescent="0.25">
      <c r="A45" s="29"/>
      <c r="B45" s="6">
        <v>30</v>
      </c>
      <c r="C45" s="33"/>
      <c r="D45" s="40"/>
      <c r="E45" s="35"/>
      <c r="F45" s="18"/>
      <c r="G45" s="9"/>
      <c r="H45" s="190">
        <f t="shared" si="0"/>
        <v>0</v>
      </c>
      <c r="I45" s="187"/>
    </row>
    <row r="46" spans="1:9" ht="21" x14ac:dyDescent="0.25">
      <c r="A46" s="29"/>
      <c r="B46" s="6">
        <v>31</v>
      </c>
      <c r="C46" s="33"/>
      <c r="D46" s="40"/>
      <c r="E46" s="35"/>
      <c r="F46" s="18"/>
      <c r="G46" s="9"/>
      <c r="H46" s="190">
        <f t="shared" si="0"/>
        <v>0</v>
      </c>
      <c r="I46" s="187"/>
    </row>
    <row r="47" spans="1:9" ht="21" x14ac:dyDescent="0.25">
      <c r="A47" s="29"/>
      <c r="B47" s="6">
        <v>32</v>
      </c>
      <c r="C47" s="33"/>
      <c r="D47" s="40"/>
      <c r="E47" s="35"/>
      <c r="F47" s="18"/>
      <c r="G47" s="9"/>
      <c r="H47" s="190">
        <f t="shared" si="0"/>
        <v>0</v>
      </c>
      <c r="I47" s="187"/>
    </row>
    <row r="48" spans="1:9" ht="21" x14ac:dyDescent="0.25">
      <c r="A48" s="29"/>
      <c r="B48" s="6">
        <v>33</v>
      </c>
      <c r="C48" s="33"/>
      <c r="D48" s="40"/>
      <c r="E48" s="35"/>
      <c r="F48" s="18"/>
      <c r="G48" s="9"/>
      <c r="H48" s="190">
        <f t="shared" si="0"/>
        <v>0</v>
      </c>
      <c r="I48" s="187"/>
    </row>
    <row r="49" spans="1:9" ht="21" x14ac:dyDescent="0.25">
      <c r="A49" s="29"/>
      <c r="B49" s="6">
        <v>34</v>
      </c>
      <c r="C49" s="33"/>
      <c r="D49" s="40"/>
      <c r="E49" s="35"/>
      <c r="F49" s="18"/>
      <c r="G49" s="9"/>
      <c r="H49" s="190">
        <f t="shared" si="0"/>
        <v>0</v>
      </c>
      <c r="I49" s="187"/>
    </row>
    <row r="50" spans="1:9" ht="21" x14ac:dyDescent="0.25">
      <c r="A50" s="29"/>
      <c r="B50" s="6">
        <v>35</v>
      </c>
      <c r="C50" s="33"/>
      <c r="D50" s="40"/>
      <c r="E50" s="35"/>
      <c r="F50" s="18"/>
      <c r="G50" s="9"/>
      <c r="H50" s="190">
        <f t="shared" si="0"/>
        <v>0</v>
      </c>
      <c r="I50" s="187"/>
    </row>
    <row r="51" spans="1:9" ht="21" x14ac:dyDescent="0.25">
      <c r="A51" s="29"/>
      <c r="B51" s="6">
        <v>36</v>
      </c>
      <c r="C51" s="33"/>
      <c r="D51" s="40"/>
      <c r="E51" s="35"/>
      <c r="F51" s="18"/>
      <c r="G51" s="9"/>
      <c r="H51" s="190">
        <f t="shared" si="0"/>
        <v>0</v>
      </c>
      <c r="I51" s="187"/>
    </row>
    <row r="52" spans="1:9" ht="21" x14ac:dyDescent="0.25">
      <c r="A52" s="29"/>
      <c r="B52" s="6">
        <v>37</v>
      </c>
      <c r="C52" s="33"/>
      <c r="D52" s="40"/>
      <c r="E52" s="35"/>
      <c r="F52" s="18"/>
      <c r="G52" s="9"/>
      <c r="H52" s="190">
        <f t="shared" si="0"/>
        <v>0</v>
      </c>
      <c r="I52" s="187"/>
    </row>
    <row r="53" spans="1:9" ht="21.75" thickBot="1" x14ac:dyDescent="0.3">
      <c r="A53" s="29"/>
      <c r="B53" s="10">
        <v>38</v>
      </c>
      <c r="C53" s="33"/>
      <c r="D53" s="41"/>
      <c r="E53" s="36"/>
      <c r="F53" s="19"/>
      <c r="G53" s="12"/>
      <c r="H53" s="190">
        <f t="shared" si="0"/>
        <v>0</v>
      </c>
      <c r="I53" s="187"/>
    </row>
    <row r="54" spans="1:9" ht="21" x14ac:dyDescent="0.25">
      <c r="A54" s="29"/>
      <c r="B54" s="6">
        <v>39</v>
      </c>
      <c r="C54" s="33"/>
      <c r="D54" s="40"/>
      <c r="E54" s="35"/>
      <c r="F54" s="18"/>
      <c r="G54" s="9"/>
      <c r="H54" s="190">
        <f t="shared" si="0"/>
        <v>0</v>
      </c>
      <c r="I54" s="187"/>
    </row>
    <row r="55" spans="1:9" ht="21.75" thickBot="1" x14ac:dyDescent="0.3">
      <c r="A55" s="29"/>
      <c r="B55" s="10">
        <v>40</v>
      </c>
      <c r="C55" s="33"/>
      <c r="D55" s="41"/>
      <c r="E55" s="36"/>
      <c r="F55" s="19"/>
      <c r="G55" s="12"/>
      <c r="H55" s="190">
        <f t="shared" si="0"/>
        <v>0</v>
      </c>
      <c r="I55" s="187"/>
    </row>
    <row r="56" spans="1:9" ht="39.950000000000003" customHeight="1" x14ac:dyDescent="0.25">
      <c r="A56" s="29"/>
      <c r="B56" s="76" t="s">
        <v>43</v>
      </c>
      <c r="C56" s="77"/>
      <c r="D56" s="77"/>
      <c r="E56" s="77"/>
      <c r="F56" s="77"/>
      <c r="G56" s="191">
        <f>SUM(G16:G55)</f>
        <v>0</v>
      </c>
      <c r="H56" s="192">
        <f t="shared" si="0"/>
        <v>0</v>
      </c>
      <c r="I56" s="188"/>
    </row>
    <row r="57" spans="1:9" ht="39.950000000000003" customHeight="1" x14ac:dyDescent="0.25">
      <c r="A57" s="29"/>
      <c r="B57" s="93" t="s">
        <v>42</v>
      </c>
      <c r="C57" s="94"/>
      <c r="D57" s="94"/>
      <c r="E57" s="94"/>
      <c r="F57" s="94"/>
      <c r="G57" s="193">
        <f>G56*0.2</f>
        <v>0</v>
      </c>
      <c r="H57" s="194">
        <f t="shared" si="0"/>
        <v>0</v>
      </c>
      <c r="I57" s="188"/>
    </row>
    <row r="58" spans="1:9" ht="39.950000000000003" customHeight="1" x14ac:dyDescent="0.25">
      <c r="A58" s="29"/>
      <c r="B58" s="93" t="s">
        <v>41</v>
      </c>
      <c r="C58" s="94"/>
      <c r="D58" s="94"/>
      <c r="E58" s="94"/>
      <c r="F58" s="94"/>
      <c r="G58" s="193">
        <f>G57*0.15</f>
        <v>0</v>
      </c>
      <c r="H58" s="194">
        <f t="shared" si="0"/>
        <v>0</v>
      </c>
      <c r="I58" s="188"/>
    </row>
    <row r="59" spans="1:9" ht="39.950000000000003" customHeight="1" thickBot="1" x14ac:dyDescent="0.3">
      <c r="A59" s="29"/>
      <c r="B59" s="95" t="s">
        <v>40</v>
      </c>
      <c r="C59" s="96"/>
      <c r="D59" s="96"/>
      <c r="E59" s="96"/>
      <c r="F59" s="96"/>
      <c r="G59" s="195">
        <f>G57*0.15</f>
        <v>0</v>
      </c>
      <c r="H59" s="196">
        <f t="shared" si="0"/>
        <v>0</v>
      </c>
      <c r="I59" s="188"/>
    </row>
    <row r="60" spans="1:9" ht="39.950000000000003" customHeight="1" thickBot="1" x14ac:dyDescent="0.3">
      <c r="A60" s="29"/>
      <c r="B60" s="86" t="s">
        <v>39</v>
      </c>
      <c r="C60" s="87"/>
      <c r="D60" s="87"/>
      <c r="E60" s="87"/>
      <c r="F60" s="87"/>
      <c r="G60" s="197">
        <f>SUM(G56:G59)</f>
        <v>0</v>
      </c>
      <c r="H60" s="198">
        <f t="shared" si="0"/>
        <v>0</v>
      </c>
      <c r="I60" s="188"/>
    </row>
    <row r="61" spans="1:9" ht="11.25" customHeight="1" thickBot="1" x14ac:dyDescent="0.3">
      <c r="A61" s="26"/>
      <c r="B61" s="26"/>
      <c r="C61" s="26"/>
      <c r="D61" s="26"/>
      <c r="E61" s="26"/>
      <c r="F61" s="26"/>
      <c r="G61" s="26"/>
      <c r="H61" s="26"/>
      <c r="I61" s="26"/>
    </row>
    <row r="62" spans="1:9" ht="39.950000000000003" customHeight="1" thickBot="1" x14ac:dyDescent="0.3">
      <c r="A62" s="26"/>
      <c r="B62" s="86" t="s">
        <v>38</v>
      </c>
      <c r="C62" s="87"/>
      <c r="D62" s="87"/>
      <c r="E62" s="87"/>
      <c r="F62" s="87"/>
      <c r="G62" s="87"/>
      <c r="H62" s="88"/>
      <c r="I62" s="179"/>
    </row>
    <row r="63" spans="1:9" ht="39.950000000000003" customHeight="1" thickBot="1" x14ac:dyDescent="0.3">
      <c r="A63" s="26"/>
      <c r="B63" s="97" t="s">
        <v>30</v>
      </c>
      <c r="C63" s="98"/>
      <c r="D63" s="99"/>
      <c r="E63" s="37"/>
      <c r="F63" s="27" t="s">
        <v>37</v>
      </c>
      <c r="G63" s="28" t="s">
        <v>45</v>
      </c>
      <c r="H63" s="28" t="s">
        <v>3</v>
      </c>
      <c r="I63" s="186"/>
    </row>
    <row r="64" spans="1:9" ht="21" x14ac:dyDescent="0.25">
      <c r="A64" s="26"/>
      <c r="B64" s="100"/>
      <c r="C64" s="101"/>
      <c r="D64" s="102"/>
      <c r="E64" s="56"/>
      <c r="F64" s="4"/>
      <c r="G64" s="13"/>
      <c r="H64" s="199">
        <f>G64/$F$8</f>
        <v>0</v>
      </c>
      <c r="I64" s="187"/>
    </row>
    <row r="65" spans="1:9" ht="21" x14ac:dyDescent="0.25">
      <c r="A65" s="26"/>
      <c r="B65" s="103"/>
      <c r="C65" s="104"/>
      <c r="D65" s="105"/>
      <c r="E65" s="57"/>
      <c r="F65" s="8"/>
      <c r="G65" s="14"/>
      <c r="H65" s="200">
        <f>G65/$F$8</f>
        <v>0</v>
      </c>
      <c r="I65" s="187"/>
    </row>
    <row r="66" spans="1:9" ht="21" x14ac:dyDescent="0.25">
      <c r="A66" s="26"/>
      <c r="B66" s="103"/>
      <c r="C66" s="104"/>
      <c r="D66" s="105"/>
      <c r="E66" s="57"/>
      <c r="F66" s="8"/>
      <c r="G66" s="14"/>
      <c r="H66" s="200">
        <f>G66/$F$8</f>
        <v>0</v>
      </c>
      <c r="I66" s="187"/>
    </row>
    <row r="67" spans="1:9" ht="21.75" thickBot="1" x14ac:dyDescent="0.3">
      <c r="A67" s="26"/>
      <c r="B67" s="106"/>
      <c r="C67" s="107"/>
      <c r="D67" s="108"/>
      <c r="E67" s="38"/>
      <c r="F67" s="11"/>
      <c r="G67" s="15"/>
      <c r="H67" s="201">
        <f>G67/$F$8</f>
        <v>0</v>
      </c>
      <c r="I67" s="187"/>
    </row>
    <row r="68" spans="1:9" ht="26.25" customHeight="1" thickBot="1" x14ac:dyDescent="0.3">
      <c r="A68" s="26"/>
      <c r="B68" s="86" t="s">
        <v>44</v>
      </c>
      <c r="C68" s="87"/>
      <c r="D68" s="87"/>
      <c r="E68" s="87"/>
      <c r="F68" s="88"/>
      <c r="G68" s="202">
        <f>SUM(G64:G67)</f>
        <v>0</v>
      </c>
      <c r="H68" s="203">
        <f>SUM(H64:H67)</f>
        <v>0</v>
      </c>
      <c r="I68" s="188"/>
    </row>
    <row r="69" spans="1:9" ht="21.75" thickBot="1" x14ac:dyDescent="0.3">
      <c r="A69" s="26"/>
      <c r="B69" s="29"/>
      <c r="C69" s="29"/>
      <c r="D69" s="30"/>
      <c r="E69" s="30"/>
      <c r="F69" s="29"/>
      <c r="G69" s="31"/>
      <c r="H69" s="31"/>
      <c r="I69" s="187"/>
    </row>
    <row r="70" spans="1:9" ht="26.25" customHeight="1" thickBot="1" x14ac:dyDescent="0.3">
      <c r="A70" s="26"/>
      <c r="B70" s="86" t="s">
        <v>34</v>
      </c>
      <c r="C70" s="87"/>
      <c r="D70" s="87"/>
      <c r="E70" s="87"/>
      <c r="F70" s="88"/>
      <c r="G70" s="204">
        <f>G68+G60</f>
        <v>0</v>
      </c>
      <c r="H70" s="205">
        <f>H68+H60</f>
        <v>0</v>
      </c>
      <c r="I70" s="189"/>
    </row>
    <row r="71" spans="1:9" ht="9" customHeight="1" x14ac:dyDescent="0.25">
      <c r="A71" s="26"/>
      <c r="B71" s="26"/>
      <c r="C71" s="26"/>
      <c r="D71" s="26"/>
      <c r="E71" s="26"/>
      <c r="F71" s="26"/>
      <c r="G71" s="26"/>
      <c r="H71" s="26"/>
      <c r="I71" s="26"/>
    </row>
    <row r="72" spans="1:9" ht="39.950000000000003" customHeight="1" x14ac:dyDescent="0.25"/>
  </sheetData>
  <sheetProtection algorithmName="SHA-512" hashValue="1zKrMnDBPv10If0eRJHkwtfi2HjcCi7gi0tBrhOE6peRm8AhKXh4ZLhnR7Iubs9SRNmcravuNTWxQlHtoknc0A==" saltValue="eigam5GhDni0re2XbCuCtw==" spinCount="100000" sheet="1" objects="1" scenarios="1" formatCells="0" formatColumns="0" formatRows="0"/>
  <mergeCells count="31">
    <mergeCell ref="B70:F70"/>
    <mergeCell ref="B57:F57"/>
    <mergeCell ref="B58:F58"/>
    <mergeCell ref="B59:F59"/>
    <mergeCell ref="B60:F60"/>
    <mergeCell ref="B62:H62"/>
    <mergeCell ref="B63:D63"/>
    <mergeCell ref="B64:D64"/>
    <mergeCell ref="B65:D65"/>
    <mergeCell ref="B66:D66"/>
    <mergeCell ref="B67:D67"/>
    <mergeCell ref="B68:F68"/>
    <mergeCell ref="B56:F56"/>
    <mergeCell ref="F6:H6"/>
    <mergeCell ref="F7:H7"/>
    <mergeCell ref="F8:H8"/>
    <mergeCell ref="B9:H9"/>
    <mergeCell ref="B10:H10"/>
    <mergeCell ref="B11:H11"/>
    <mergeCell ref="B12:H12"/>
    <mergeCell ref="B13:H13"/>
    <mergeCell ref="B14:H14"/>
    <mergeCell ref="B6:E6"/>
    <mergeCell ref="B7:E7"/>
    <mergeCell ref="B8:E8"/>
    <mergeCell ref="D1:H1"/>
    <mergeCell ref="B2:H2"/>
    <mergeCell ref="B3:H3"/>
    <mergeCell ref="B4:H4"/>
    <mergeCell ref="F5:H5"/>
    <mergeCell ref="B5:E5"/>
  </mergeCells>
  <dataValidations count="1">
    <dataValidation type="list" allowBlank="1" showInputMessage="1" showErrorMessage="1" sqref="I5" xr:uid="{00000000-0002-0000-0100-000000000000}">
      <formula1>$L$7:$L$8</formula1>
    </dataValidation>
  </dataValidations>
  <hyperlinks>
    <hyperlink ref="B11" r:id="rId1" xr:uid="{00000000-0004-0000-0100-000000000000}"/>
  </hyperlinks>
  <pageMargins left="0.7" right="0.7" top="0.78740157499999996" bottom="0.78740157499999996" header="0.3" footer="0.3"/>
  <pageSetup paperSize="9" scale="36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72E1260-F321-408B-9606-80276B86BC17}">
          <x14:formula1>
            <xm:f>'texty a vzorce'!$D$34:$D$48</xm:f>
          </x14:formula1>
          <xm:sqref>D16</xm:sqref>
        </x14:dataValidation>
        <x14:dataValidation type="list" allowBlank="1" showInputMessage="1" showErrorMessage="1" xr:uid="{00000000-0002-0000-0100-000001000000}">
          <x14:formula1>
            <xm:f>'texty a vzorce'!$A$1:$A$3</xm:f>
          </x14:formula1>
          <xm:sqref>F5:H5</xm:sqref>
        </x14:dataValidation>
        <x14:dataValidation type="list" allowBlank="1" showInputMessage="1" showErrorMessage="1" xr:uid="{00000000-0002-0000-0100-000002000000}">
          <x14:formula1>
            <xm:f>'texty a vzorce'!$D$5:$D$6</xm:f>
          </x14:formula1>
          <xm:sqref>C16:C55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72"/>
  <sheetViews>
    <sheetView topLeftCell="A37" zoomScale="60" zoomScaleNormal="60" workbookViewId="0">
      <selection activeCell="L56" sqref="L56:M56"/>
    </sheetView>
  </sheetViews>
  <sheetFormatPr defaultColWidth="9.140625" defaultRowHeight="15" outlineLevelRow="1" x14ac:dyDescent="0.25"/>
  <cols>
    <col min="1" max="1" width="2" style="168" customWidth="1"/>
    <col min="2" max="2" width="6.42578125" style="168" customWidth="1"/>
    <col min="3" max="3" width="33.28515625" style="168" customWidth="1"/>
    <col min="4" max="4" width="21.42578125" style="168" customWidth="1"/>
    <col min="5" max="5" width="56.140625" style="168" customWidth="1"/>
    <col min="6" max="6" width="99.85546875" style="168" customWidth="1"/>
    <col min="7" max="7" width="23.85546875" style="168" customWidth="1"/>
    <col min="8" max="8" width="22.42578125" style="168" customWidth="1"/>
    <col min="9" max="9" width="1.7109375" style="168" customWidth="1"/>
    <col min="10" max="10" width="8.7109375" style="168" customWidth="1"/>
    <col min="11" max="11" width="9.42578125" style="168" customWidth="1"/>
    <col min="12" max="12" width="9.140625" style="168" customWidth="1"/>
    <col min="13" max="13" width="9.85546875" style="168" customWidth="1"/>
    <col min="14" max="24" width="9.140625" style="168"/>
    <col min="25" max="25" width="9.140625" style="50"/>
    <col min="26" max="16384" width="9.140625" style="168"/>
  </cols>
  <sheetData>
    <row r="1" spans="1:9" ht="11.1" customHeight="1" thickBot="1" x14ac:dyDescent="0.3">
      <c r="A1" s="26"/>
      <c r="B1" s="26"/>
      <c r="C1" s="26"/>
      <c r="D1" s="26"/>
      <c r="E1" s="165"/>
      <c r="F1" s="166"/>
      <c r="G1" s="166"/>
      <c r="H1" s="166"/>
      <c r="I1" s="167"/>
    </row>
    <row r="2" spans="1:9" ht="33.950000000000003" customHeight="1" x14ac:dyDescent="0.25">
      <c r="A2" s="29"/>
      <c r="B2" s="59" t="s">
        <v>46</v>
      </c>
      <c r="C2" s="60"/>
      <c r="D2" s="60"/>
      <c r="E2" s="61"/>
      <c r="F2" s="61"/>
      <c r="G2" s="61"/>
      <c r="H2" s="62"/>
      <c r="I2" s="169"/>
    </row>
    <row r="3" spans="1:9" ht="36.950000000000003" customHeight="1" x14ac:dyDescent="0.25">
      <c r="A3" s="29"/>
      <c r="B3" s="63" t="s">
        <v>58</v>
      </c>
      <c r="C3" s="64"/>
      <c r="D3" s="64"/>
      <c r="E3" s="65"/>
      <c r="F3" s="65"/>
      <c r="G3" s="65"/>
      <c r="H3" s="66"/>
      <c r="I3" s="169"/>
    </row>
    <row r="4" spans="1:9" ht="50.1" customHeight="1" thickBot="1" x14ac:dyDescent="0.3">
      <c r="A4" s="29"/>
      <c r="B4" s="67" t="s">
        <v>47</v>
      </c>
      <c r="C4" s="68"/>
      <c r="D4" s="68"/>
      <c r="E4" s="69"/>
      <c r="F4" s="69"/>
      <c r="G4" s="69"/>
      <c r="H4" s="70"/>
      <c r="I4" s="170"/>
    </row>
    <row r="5" spans="1:9" ht="47.25" customHeight="1" x14ac:dyDescent="0.25">
      <c r="A5" s="29"/>
      <c r="B5" s="206" t="s">
        <v>25</v>
      </c>
      <c r="C5" s="207"/>
      <c r="D5" s="207"/>
      <c r="E5" s="208"/>
      <c r="F5" s="109" t="s">
        <v>23</v>
      </c>
      <c r="G5" s="110"/>
      <c r="H5" s="111"/>
      <c r="I5" s="172"/>
    </row>
    <row r="6" spans="1:9" ht="36" customHeight="1" x14ac:dyDescent="0.25">
      <c r="A6" s="29"/>
      <c r="B6" s="209" t="s">
        <v>84</v>
      </c>
      <c r="C6" s="210"/>
      <c r="D6" s="210"/>
      <c r="E6" s="211"/>
      <c r="F6" s="78"/>
      <c r="G6" s="78"/>
      <c r="H6" s="79"/>
      <c r="I6" s="174"/>
    </row>
    <row r="7" spans="1:9" ht="36" customHeight="1" x14ac:dyDescent="0.25">
      <c r="A7" s="29"/>
      <c r="B7" s="209" t="s">
        <v>26</v>
      </c>
      <c r="C7" s="210"/>
      <c r="D7" s="210"/>
      <c r="E7" s="211"/>
      <c r="F7" s="112">
        <f>'WN-PW-1'!F7</f>
        <v>0</v>
      </c>
      <c r="G7" s="112"/>
      <c r="H7" s="113"/>
      <c r="I7" s="174"/>
    </row>
    <row r="8" spans="1:9" ht="36.950000000000003" customHeight="1" outlineLevel="1" thickBot="1" x14ac:dyDescent="0.3">
      <c r="A8" s="29"/>
      <c r="B8" s="212" t="s">
        <v>27</v>
      </c>
      <c r="C8" s="213"/>
      <c r="D8" s="213"/>
      <c r="E8" s="214"/>
      <c r="F8" s="114">
        <v>24.713999999999999</v>
      </c>
      <c r="G8" s="114"/>
      <c r="H8" s="115"/>
      <c r="I8" s="176"/>
    </row>
    <row r="9" spans="1:9" ht="41.1" customHeight="1" x14ac:dyDescent="0.25">
      <c r="A9" s="29"/>
      <c r="B9" s="82" t="s">
        <v>1</v>
      </c>
      <c r="C9" s="82"/>
      <c r="D9" s="82"/>
      <c r="E9" s="82"/>
      <c r="F9" s="82"/>
      <c r="G9" s="82"/>
      <c r="H9" s="82"/>
      <c r="I9" s="177"/>
    </row>
    <row r="10" spans="1:9" ht="36.950000000000003" customHeight="1" x14ac:dyDescent="0.25">
      <c r="A10" s="29"/>
      <c r="B10" s="82" t="s">
        <v>0</v>
      </c>
      <c r="C10" s="82"/>
      <c r="D10" s="82"/>
      <c r="E10" s="82"/>
      <c r="F10" s="82"/>
      <c r="G10" s="82"/>
      <c r="H10" s="82"/>
      <c r="I10" s="177"/>
    </row>
    <row r="11" spans="1:9" ht="48" customHeight="1" x14ac:dyDescent="0.25">
      <c r="A11" s="29"/>
      <c r="B11" s="83" t="s">
        <v>2</v>
      </c>
      <c r="C11" s="83"/>
      <c r="D11" s="83"/>
      <c r="E11" s="84"/>
      <c r="F11" s="84"/>
      <c r="G11" s="84"/>
      <c r="H11" s="84"/>
      <c r="I11" s="178"/>
    </row>
    <row r="12" spans="1:9" ht="47.45" customHeight="1" thickBot="1" x14ac:dyDescent="0.3">
      <c r="A12" s="29"/>
      <c r="B12" s="85" t="s">
        <v>48</v>
      </c>
      <c r="C12" s="85"/>
      <c r="D12" s="85"/>
      <c r="E12" s="85"/>
      <c r="F12" s="85"/>
      <c r="G12" s="85"/>
      <c r="H12" s="85"/>
      <c r="I12" s="178"/>
    </row>
    <row r="13" spans="1:9" ht="39.950000000000003" customHeight="1" thickBot="1" x14ac:dyDescent="0.3">
      <c r="A13" s="29"/>
      <c r="B13" s="86" t="s">
        <v>28</v>
      </c>
      <c r="C13" s="87"/>
      <c r="D13" s="87"/>
      <c r="E13" s="87"/>
      <c r="F13" s="87"/>
      <c r="G13" s="87"/>
      <c r="H13" s="88"/>
      <c r="I13" s="179"/>
    </row>
    <row r="14" spans="1:9" ht="39.950000000000003" customHeight="1" thickBot="1" x14ac:dyDescent="0.3">
      <c r="A14" s="29"/>
      <c r="B14" s="86" t="s">
        <v>29</v>
      </c>
      <c r="C14" s="87"/>
      <c r="D14" s="87"/>
      <c r="E14" s="87"/>
      <c r="F14" s="87"/>
      <c r="G14" s="87"/>
      <c r="H14" s="88"/>
      <c r="I14" s="180"/>
    </row>
    <row r="15" spans="1:9" ht="164.25" customHeight="1" thickBot="1" x14ac:dyDescent="0.3">
      <c r="A15" s="29"/>
      <c r="B15" s="181"/>
      <c r="C15" s="182" t="s">
        <v>50</v>
      </c>
      <c r="D15" s="183" t="s">
        <v>59</v>
      </c>
      <c r="E15" s="184" t="s">
        <v>81</v>
      </c>
      <c r="F15" s="185" t="s">
        <v>51</v>
      </c>
      <c r="G15" s="28" t="s">
        <v>45</v>
      </c>
      <c r="H15" s="28" t="s">
        <v>3</v>
      </c>
      <c r="I15" s="186"/>
    </row>
    <row r="16" spans="1:9" ht="24.75" customHeight="1" x14ac:dyDescent="0.25">
      <c r="A16" s="29"/>
      <c r="B16" s="2">
        <v>1</v>
      </c>
      <c r="C16" s="3"/>
      <c r="D16" s="39"/>
      <c r="E16" s="20"/>
      <c r="F16" s="17"/>
      <c r="G16" s="5"/>
      <c r="H16" s="190">
        <f>ROUND(G16/$F$8,2)</f>
        <v>0</v>
      </c>
      <c r="I16" s="187"/>
    </row>
    <row r="17" spans="1:9" ht="21" x14ac:dyDescent="0.25">
      <c r="A17" s="29"/>
      <c r="B17" s="6">
        <v>2</v>
      </c>
      <c r="C17" s="7"/>
      <c r="D17" s="40"/>
      <c r="E17" s="21"/>
      <c r="F17" s="18"/>
      <c r="G17" s="9"/>
      <c r="H17" s="190">
        <f t="shared" ref="H17:H60" si="0">ROUND(G17/$F$8,2)</f>
        <v>0</v>
      </c>
      <c r="I17" s="187"/>
    </row>
    <row r="18" spans="1:9" ht="21" x14ac:dyDescent="0.25">
      <c r="A18" s="29"/>
      <c r="B18" s="6">
        <v>3</v>
      </c>
      <c r="C18" s="7"/>
      <c r="D18" s="40"/>
      <c r="E18" s="21"/>
      <c r="F18" s="18"/>
      <c r="G18" s="9"/>
      <c r="H18" s="190">
        <f t="shared" si="0"/>
        <v>0</v>
      </c>
      <c r="I18" s="187"/>
    </row>
    <row r="19" spans="1:9" ht="21" x14ac:dyDescent="0.25">
      <c r="A19" s="29"/>
      <c r="B19" s="6">
        <v>4</v>
      </c>
      <c r="C19" s="7"/>
      <c r="D19" s="40"/>
      <c r="E19" s="21"/>
      <c r="F19" s="18"/>
      <c r="G19" s="9"/>
      <c r="H19" s="190">
        <f t="shared" si="0"/>
        <v>0</v>
      </c>
      <c r="I19" s="187"/>
    </row>
    <row r="20" spans="1:9" ht="21" x14ac:dyDescent="0.25">
      <c r="A20" s="29"/>
      <c r="B20" s="6">
        <v>5</v>
      </c>
      <c r="C20" s="7"/>
      <c r="D20" s="40"/>
      <c r="E20" s="21"/>
      <c r="F20" s="18"/>
      <c r="G20" s="9"/>
      <c r="H20" s="190">
        <f t="shared" si="0"/>
        <v>0</v>
      </c>
      <c r="I20" s="187"/>
    </row>
    <row r="21" spans="1:9" ht="21" x14ac:dyDescent="0.25">
      <c r="A21" s="29"/>
      <c r="B21" s="6">
        <v>6</v>
      </c>
      <c r="C21" s="7"/>
      <c r="D21" s="40"/>
      <c r="E21" s="21"/>
      <c r="F21" s="18"/>
      <c r="G21" s="9"/>
      <c r="H21" s="190">
        <f t="shared" si="0"/>
        <v>0</v>
      </c>
      <c r="I21" s="187"/>
    </row>
    <row r="22" spans="1:9" ht="21" x14ac:dyDescent="0.25">
      <c r="A22" s="29"/>
      <c r="B22" s="6">
        <v>7</v>
      </c>
      <c r="C22" s="7"/>
      <c r="D22" s="40"/>
      <c r="E22" s="21"/>
      <c r="F22" s="18"/>
      <c r="G22" s="9"/>
      <c r="H22" s="190">
        <f t="shared" si="0"/>
        <v>0</v>
      </c>
      <c r="I22" s="187"/>
    </row>
    <row r="23" spans="1:9" ht="21" x14ac:dyDescent="0.25">
      <c r="A23" s="29"/>
      <c r="B23" s="6">
        <v>8</v>
      </c>
      <c r="C23" s="7"/>
      <c r="D23" s="40"/>
      <c r="E23" s="21"/>
      <c r="F23" s="18"/>
      <c r="G23" s="9"/>
      <c r="H23" s="190">
        <f t="shared" si="0"/>
        <v>0</v>
      </c>
      <c r="I23" s="187"/>
    </row>
    <row r="24" spans="1:9" ht="21" x14ac:dyDescent="0.25">
      <c r="A24" s="29"/>
      <c r="B24" s="6">
        <v>9</v>
      </c>
      <c r="C24" s="7"/>
      <c r="D24" s="40"/>
      <c r="E24" s="21"/>
      <c r="F24" s="18"/>
      <c r="G24" s="9"/>
      <c r="H24" s="190">
        <f t="shared" si="0"/>
        <v>0</v>
      </c>
      <c r="I24" s="187"/>
    </row>
    <row r="25" spans="1:9" ht="21" x14ac:dyDescent="0.25">
      <c r="A25" s="29"/>
      <c r="B25" s="6">
        <v>10</v>
      </c>
      <c r="C25" s="7"/>
      <c r="D25" s="40"/>
      <c r="E25" s="21"/>
      <c r="F25" s="18"/>
      <c r="G25" s="9"/>
      <c r="H25" s="190">
        <f t="shared" si="0"/>
        <v>0</v>
      </c>
      <c r="I25" s="187"/>
    </row>
    <row r="26" spans="1:9" ht="21" x14ac:dyDescent="0.25">
      <c r="A26" s="29"/>
      <c r="B26" s="6">
        <v>11</v>
      </c>
      <c r="C26" s="7"/>
      <c r="D26" s="40"/>
      <c r="E26" s="21"/>
      <c r="F26" s="18"/>
      <c r="G26" s="9"/>
      <c r="H26" s="190">
        <f t="shared" si="0"/>
        <v>0</v>
      </c>
      <c r="I26" s="187"/>
    </row>
    <row r="27" spans="1:9" ht="21" x14ac:dyDescent="0.25">
      <c r="A27" s="29"/>
      <c r="B27" s="6">
        <v>12</v>
      </c>
      <c r="C27" s="7"/>
      <c r="D27" s="40"/>
      <c r="E27" s="21"/>
      <c r="F27" s="18"/>
      <c r="G27" s="9"/>
      <c r="H27" s="190">
        <f t="shared" si="0"/>
        <v>0</v>
      </c>
      <c r="I27" s="187"/>
    </row>
    <row r="28" spans="1:9" ht="21" x14ac:dyDescent="0.25">
      <c r="A28" s="29"/>
      <c r="B28" s="6">
        <v>13</v>
      </c>
      <c r="C28" s="7"/>
      <c r="D28" s="40"/>
      <c r="E28" s="21"/>
      <c r="F28" s="18"/>
      <c r="G28" s="9"/>
      <c r="H28" s="190">
        <f t="shared" si="0"/>
        <v>0</v>
      </c>
      <c r="I28" s="187"/>
    </row>
    <row r="29" spans="1:9" ht="21" x14ac:dyDescent="0.25">
      <c r="A29" s="29"/>
      <c r="B29" s="6">
        <v>14</v>
      </c>
      <c r="C29" s="7"/>
      <c r="D29" s="40"/>
      <c r="E29" s="21"/>
      <c r="F29" s="18"/>
      <c r="G29" s="9"/>
      <c r="H29" s="190">
        <f t="shared" si="0"/>
        <v>0</v>
      </c>
      <c r="I29" s="187"/>
    </row>
    <row r="30" spans="1:9" ht="21" x14ac:dyDescent="0.25">
      <c r="A30" s="29"/>
      <c r="B30" s="6">
        <v>15</v>
      </c>
      <c r="C30" s="7"/>
      <c r="D30" s="40"/>
      <c r="E30" s="21"/>
      <c r="F30" s="18"/>
      <c r="G30" s="9"/>
      <c r="H30" s="190">
        <f t="shared" si="0"/>
        <v>0</v>
      </c>
      <c r="I30" s="187"/>
    </row>
    <row r="31" spans="1:9" ht="21" x14ac:dyDescent="0.25">
      <c r="A31" s="29"/>
      <c r="B31" s="6">
        <v>16</v>
      </c>
      <c r="C31" s="7"/>
      <c r="D31" s="40"/>
      <c r="E31" s="21"/>
      <c r="F31" s="18"/>
      <c r="G31" s="9"/>
      <c r="H31" s="190">
        <f t="shared" si="0"/>
        <v>0</v>
      </c>
      <c r="I31" s="187"/>
    </row>
    <row r="32" spans="1:9" ht="21" x14ac:dyDescent="0.25">
      <c r="A32" s="29"/>
      <c r="B32" s="6">
        <v>17</v>
      </c>
      <c r="C32" s="7"/>
      <c r="D32" s="40"/>
      <c r="E32" s="21"/>
      <c r="F32" s="18"/>
      <c r="G32" s="9"/>
      <c r="H32" s="190">
        <f t="shared" si="0"/>
        <v>0</v>
      </c>
      <c r="I32" s="187"/>
    </row>
    <row r="33" spans="1:9" ht="21" x14ac:dyDescent="0.25">
      <c r="A33" s="29"/>
      <c r="B33" s="6">
        <v>18</v>
      </c>
      <c r="C33" s="7"/>
      <c r="D33" s="40"/>
      <c r="E33" s="21"/>
      <c r="F33" s="18"/>
      <c r="G33" s="9"/>
      <c r="H33" s="190">
        <f t="shared" si="0"/>
        <v>0</v>
      </c>
      <c r="I33" s="187"/>
    </row>
    <row r="34" spans="1:9" ht="21" x14ac:dyDescent="0.25">
      <c r="A34" s="29"/>
      <c r="B34" s="6">
        <v>19</v>
      </c>
      <c r="C34" s="7"/>
      <c r="D34" s="40"/>
      <c r="E34" s="21"/>
      <c r="F34" s="18"/>
      <c r="G34" s="9"/>
      <c r="H34" s="190">
        <f t="shared" si="0"/>
        <v>0</v>
      </c>
      <c r="I34" s="187"/>
    </row>
    <row r="35" spans="1:9" ht="21" x14ac:dyDescent="0.25">
      <c r="A35" s="29"/>
      <c r="B35" s="6">
        <v>20</v>
      </c>
      <c r="C35" s="7"/>
      <c r="D35" s="40"/>
      <c r="E35" s="21"/>
      <c r="F35" s="18"/>
      <c r="G35" s="9"/>
      <c r="H35" s="190">
        <f t="shared" si="0"/>
        <v>0</v>
      </c>
      <c r="I35" s="187"/>
    </row>
    <row r="36" spans="1:9" ht="21" x14ac:dyDescent="0.25">
      <c r="A36" s="29"/>
      <c r="B36" s="6">
        <v>21</v>
      </c>
      <c r="C36" s="7"/>
      <c r="D36" s="40"/>
      <c r="E36" s="21"/>
      <c r="F36" s="18"/>
      <c r="G36" s="9"/>
      <c r="H36" s="190">
        <f t="shared" si="0"/>
        <v>0</v>
      </c>
      <c r="I36" s="187"/>
    </row>
    <row r="37" spans="1:9" ht="21" x14ac:dyDescent="0.25">
      <c r="A37" s="29"/>
      <c r="B37" s="6">
        <v>22</v>
      </c>
      <c r="C37" s="7"/>
      <c r="D37" s="40"/>
      <c r="E37" s="21"/>
      <c r="F37" s="18"/>
      <c r="G37" s="9"/>
      <c r="H37" s="190">
        <f t="shared" si="0"/>
        <v>0</v>
      </c>
      <c r="I37" s="187"/>
    </row>
    <row r="38" spans="1:9" ht="21" x14ac:dyDescent="0.25">
      <c r="A38" s="29"/>
      <c r="B38" s="6">
        <v>23</v>
      </c>
      <c r="C38" s="7"/>
      <c r="D38" s="40"/>
      <c r="E38" s="21"/>
      <c r="F38" s="18"/>
      <c r="G38" s="9"/>
      <c r="H38" s="190">
        <f t="shared" si="0"/>
        <v>0</v>
      </c>
      <c r="I38" s="187"/>
    </row>
    <row r="39" spans="1:9" ht="21" x14ac:dyDescent="0.25">
      <c r="A39" s="29"/>
      <c r="B39" s="6">
        <v>24</v>
      </c>
      <c r="C39" s="7"/>
      <c r="D39" s="40"/>
      <c r="E39" s="21"/>
      <c r="F39" s="18"/>
      <c r="G39" s="9"/>
      <c r="H39" s="190">
        <f t="shared" si="0"/>
        <v>0</v>
      </c>
      <c r="I39" s="187"/>
    </row>
    <row r="40" spans="1:9" ht="21" x14ac:dyDescent="0.25">
      <c r="A40" s="29"/>
      <c r="B40" s="6">
        <v>25</v>
      </c>
      <c r="C40" s="7"/>
      <c r="D40" s="40"/>
      <c r="E40" s="21"/>
      <c r="F40" s="18"/>
      <c r="G40" s="9"/>
      <c r="H40" s="190">
        <f t="shared" si="0"/>
        <v>0</v>
      </c>
      <c r="I40" s="187"/>
    </row>
    <row r="41" spans="1:9" ht="21" x14ac:dyDescent="0.25">
      <c r="A41" s="29"/>
      <c r="B41" s="6">
        <v>26</v>
      </c>
      <c r="C41" s="7"/>
      <c r="D41" s="40"/>
      <c r="E41" s="21"/>
      <c r="F41" s="18"/>
      <c r="G41" s="9"/>
      <c r="H41" s="190">
        <f t="shared" si="0"/>
        <v>0</v>
      </c>
      <c r="I41" s="187"/>
    </row>
    <row r="42" spans="1:9" ht="21" x14ac:dyDescent="0.25">
      <c r="A42" s="29"/>
      <c r="B42" s="6">
        <v>27</v>
      </c>
      <c r="C42" s="7"/>
      <c r="D42" s="40"/>
      <c r="E42" s="21"/>
      <c r="F42" s="18"/>
      <c r="G42" s="9"/>
      <c r="H42" s="190">
        <f t="shared" si="0"/>
        <v>0</v>
      </c>
      <c r="I42" s="187"/>
    </row>
    <row r="43" spans="1:9" ht="21" x14ac:dyDescent="0.25">
      <c r="A43" s="29"/>
      <c r="B43" s="6">
        <v>28</v>
      </c>
      <c r="C43" s="7"/>
      <c r="D43" s="40"/>
      <c r="E43" s="21"/>
      <c r="F43" s="18"/>
      <c r="G43" s="9"/>
      <c r="H43" s="190">
        <f t="shared" si="0"/>
        <v>0</v>
      </c>
      <c r="I43" s="187"/>
    </row>
    <row r="44" spans="1:9" ht="21" x14ac:dyDescent="0.25">
      <c r="A44" s="29"/>
      <c r="B44" s="6">
        <v>29</v>
      </c>
      <c r="C44" s="7"/>
      <c r="D44" s="40"/>
      <c r="E44" s="21"/>
      <c r="F44" s="18"/>
      <c r="G44" s="9"/>
      <c r="H44" s="190">
        <f t="shared" si="0"/>
        <v>0</v>
      </c>
      <c r="I44" s="187"/>
    </row>
    <row r="45" spans="1:9" ht="21" x14ac:dyDescent="0.25">
      <c r="A45" s="29"/>
      <c r="B45" s="6">
        <v>30</v>
      </c>
      <c r="C45" s="7"/>
      <c r="D45" s="40"/>
      <c r="E45" s="21"/>
      <c r="F45" s="18"/>
      <c r="G45" s="9"/>
      <c r="H45" s="190">
        <f t="shared" si="0"/>
        <v>0</v>
      </c>
      <c r="I45" s="187"/>
    </row>
    <row r="46" spans="1:9" ht="21" x14ac:dyDescent="0.25">
      <c r="A46" s="29"/>
      <c r="B46" s="6">
        <v>31</v>
      </c>
      <c r="C46" s="7"/>
      <c r="D46" s="40"/>
      <c r="E46" s="21"/>
      <c r="F46" s="18"/>
      <c r="G46" s="9"/>
      <c r="H46" s="190">
        <f t="shared" si="0"/>
        <v>0</v>
      </c>
      <c r="I46" s="187"/>
    </row>
    <row r="47" spans="1:9" ht="21" x14ac:dyDescent="0.25">
      <c r="A47" s="29"/>
      <c r="B47" s="6">
        <v>32</v>
      </c>
      <c r="C47" s="7"/>
      <c r="D47" s="40"/>
      <c r="E47" s="21"/>
      <c r="F47" s="18"/>
      <c r="G47" s="9"/>
      <c r="H47" s="190">
        <f t="shared" si="0"/>
        <v>0</v>
      </c>
      <c r="I47" s="187"/>
    </row>
    <row r="48" spans="1:9" ht="21" x14ac:dyDescent="0.25">
      <c r="A48" s="29"/>
      <c r="B48" s="6">
        <v>33</v>
      </c>
      <c r="C48" s="7"/>
      <c r="D48" s="40"/>
      <c r="E48" s="21"/>
      <c r="F48" s="18"/>
      <c r="G48" s="9"/>
      <c r="H48" s="190">
        <f t="shared" si="0"/>
        <v>0</v>
      </c>
      <c r="I48" s="187"/>
    </row>
    <row r="49" spans="1:9" ht="21" x14ac:dyDescent="0.25">
      <c r="A49" s="29"/>
      <c r="B49" s="6">
        <v>34</v>
      </c>
      <c r="C49" s="7"/>
      <c r="D49" s="40"/>
      <c r="E49" s="21"/>
      <c r="F49" s="18"/>
      <c r="G49" s="9"/>
      <c r="H49" s="190">
        <f t="shared" si="0"/>
        <v>0</v>
      </c>
      <c r="I49" s="187"/>
    </row>
    <row r="50" spans="1:9" ht="21" x14ac:dyDescent="0.25">
      <c r="A50" s="29"/>
      <c r="B50" s="6">
        <v>35</v>
      </c>
      <c r="C50" s="7"/>
      <c r="D50" s="40"/>
      <c r="E50" s="21"/>
      <c r="F50" s="18"/>
      <c r="G50" s="9"/>
      <c r="H50" s="190">
        <f t="shared" si="0"/>
        <v>0</v>
      </c>
      <c r="I50" s="187"/>
    </row>
    <row r="51" spans="1:9" ht="21" x14ac:dyDescent="0.25">
      <c r="A51" s="29"/>
      <c r="B51" s="6">
        <v>36</v>
      </c>
      <c r="C51" s="7"/>
      <c r="D51" s="40"/>
      <c r="E51" s="21"/>
      <c r="F51" s="18"/>
      <c r="G51" s="9"/>
      <c r="H51" s="190">
        <f t="shared" si="0"/>
        <v>0</v>
      </c>
      <c r="I51" s="187"/>
    </row>
    <row r="52" spans="1:9" ht="21" x14ac:dyDescent="0.25">
      <c r="A52" s="29"/>
      <c r="B52" s="6">
        <v>37</v>
      </c>
      <c r="C52" s="7"/>
      <c r="D52" s="40"/>
      <c r="E52" s="21"/>
      <c r="F52" s="18"/>
      <c r="G52" s="9"/>
      <c r="H52" s="190">
        <f t="shared" si="0"/>
        <v>0</v>
      </c>
      <c r="I52" s="187"/>
    </row>
    <row r="53" spans="1:9" ht="21.75" thickBot="1" x14ac:dyDescent="0.3">
      <c r="A53" s="29"/>
      <c r="B53" s="10">
        <v>38</v>
      </c>
      <c r="C53" s="7"/>
      <c r="D53" s="41"/>
      <c r="E53" s="22"/>
      <c r="F53" s="19"/>
      <c r="G53" s="12"/>
      <c r="H53" s="190">
        <f t="shared" si="0"/>
        <v>0</v>
      </c>
      <c r="I53" s="187"/>
    </row>
    <row r="54" spans="1:9" ht="21" x14ac:dyDescent="0.25">
      <c r="A54" s="29"/>
      <c r="B54" s="6">
        <v>39</v>
      </c>
      <c r="C54" s="7"/>
      <c r="D54" s="40"/>
      <c r="E54" s="21"/>
      <c r="F54" s="18"/>
      <c r="G54" s="9"/>
      <c r="H54" s="190">
        <f t="shared" si="0"/>
        <v>0</v>
      </c>
      <c r="I54" s="187"/>
    </row>
    <row r="55" spans="1:9" ht="21.75" thickBot="1" x14ac:dyDescent="0.3">
      <c r="A55" s="29"/>
      <c r="B55" s="10">
        <v>40</v>
      </c>
      <c r="C55" s="7"/>
      <c r="D55" s="41"/>
      <c r="E55" s="22"/>
      <c r="F55" s="19"/>
      <c r="G55" s="12"/>
      <c r="H55" s="215">
        <f t="shared" si="0"/>
        <v>0</v>
      </c>
      <c r="I55" s="187"/>
    </row>
    <row r="56" spans="1:9" ht="39.950000000000003" customHeight="1" x14ac:dyDescent="0.25">
      <c r="A56" s="29"/>
      <c r="B56" s="76" t="s">
        <v>31</v>
      </c>
      <c r="C56" s="77"/>
      <c r="D56" s="77"/>
      <c r="E56" s="77"/>
      <c r="F56" s="77"/>
      <c r="G56" s="191">
        <f>SUM(G16:G55)</f>
        <v>0</v>
      </c>
      <c r="H56" s="192">
        <f t="shared" si="0"/>
        <v>0</v>
      </c>
      <c r="I56" s="188"/>
    </row>
    <row r="57" spans="1:9" ht="39.950000000000003" customHeight="1" x14ac:dyDescent="0.25">
      <c r="A57" s="29"/>
      <c r="B57" s="93" t="s">
        <v>42</v>
      </c>
      <c r="C57" s="94"/>
      <c r="D57" s="94"/>
      <c r="E57" s="94"/>
      <c r="F57" s="94"/>
      <c r="G57" s="193">
        <f>G56*0.2</f>
        <v>0</v>
      </c>
      <c r="H57" s="194">
        <f t="shared" si="0"/>
        <v>0</v>
      </c>
      <c r="I57" s="188"/>
    </row>
    <row r="58" spans="1:9" ht="39.950000000000003" customHeight="1" x14ac:dyDescent="0.25">
      <c r="A58" s="29"/>
      <c r="B58" s="93" t="s">
        <v>41</v>
      </c>
      <c r="C58" s="94"/>
      <c r="D58" s="94"/>
      <c r="E58" s="94"/>
      <c r="F58" s="94"/>
      <c r="G58" s="193">
        <f>G57*0.15</f>
        <v>0</v>
      </c>
      <c r="H58" s="194">
        <f t="shared" si="0"/>
        <v>0</v>
      </c>
      <c r="I58" s="188"/>
    </row>
    <row r="59" spans="1:9" ht="39.950000000000003" customHeight="1" thickBot="1" x14ac:dyDescent="0.3">
      <c r="A59" s="29"/>
      <c r="B59" s="95" t="s">
        <v>40</v>
      </c>
      <c r="C59" s="96"/>
      <c r="D59" s="96"/>
      <c r="E59" s="96"/>
      <c r="F59" s="96"/>
      <c r="G59" s="195">
        <f>G57*0.15</f>
        <v>0</v>
      </c>
      <c r="H59" s="196">
        <f t="shared" si="0"/>
        <v>0</v>
      </c>
      <c r="I59" s="188"/>
    </row>
    <row r="60" spans="1:9" ht="39.950000000000003" customHeight="1" thickBot="1" x14ac:dyDescent="0.3">
      <c r="A60" s="29"/>
      <c r="B60" s="86" t="s">
        <v>39</v>
      </c>
      <c r="C60" s="87"/>
      <c r="D60" s="87"/>
      <c r="E60" s="87"/>
      <c r="F60" s="87"/>
      <c r="G60" s="197">
        <f>SUM(G56:G59)</f>
        <v>0</v>
      </c>
      <c r="H60" s="198">
        <f t="shared" si="0"/>
        <v>0</v>
      </c>
      <c r="I60" s="188"/>
    </row>
    <row r="61" spans="1:9" ht="11.25" customHeight="1" thickBot="1" x14ac:dyDescent="0.3">
      <c r="A61" s="26"/>
      <c r="B61" s="26"/>
      <c r="C61" s="26"/>
      <c r="D61" s="26"/>
      <c r="E61" s="26"/>
      <c r="F61" s="26"/>
      <c r="G61" s="26"/>
      <c r="H61" s="26"/>
      <c r="I61" s="26"/>
    </row>
    <row r="62" spans="1:9" ht="39.950000000000003" customHeight="1" thickBot="1" x14ac:dyDescent="0.3">
      <c r="A62" s="26"/>
      <c r="B62" s="86" t="s">
        <v>32</v>
      </c>
      <c r="C62" s="87"/>
      <c r="D62" s="87"/>
      <c r="E62" s="87"/>
      <c r="F62" s="87"/>
      <c r="G62" s="87"/>
      <c r="H62" s="88"/>
      <c r="I62" s="179"/>
    </row>
    <row r="63" spans="1:9" ht="39.950000000000003" customHeight="1" thickBot="1" x14ac:dyDescent="0.3">
      <c r="A63" s="26"/>
      <c r="B63" s="97" t="s">
        <v>49</v>
      </c>
      <c r="C63" s="98"/>
      <c r="D63" s="98"/>
      <c r="E63" s="99"/>
      <c r="F63" s="27" t="s">
        <v>52</v>
      </c>
      <c r="G63" s="28" t="s">
        <v>45</v>
      </c>
      <c r="H63" s="28" t="s">
        <v>3</v>
      </c>
      <c r="I63" s="186"/>
    </row>
    <row r="64" spans="1:9" ht="21" x14ac:dyDescent="0.25">
      <c r="A64" s="26"/>
      <c r="B64" s="100"/>
      <c r="C64" s="101"/>
      <c r="D64" s="101"/>
      <c r="E64" s="102"/>
      <c r="F64" s="4"/>
      <c r="G64" s="13"/>
      <c r="H64" s="199">
        <f>G64/$F$8</f>
        <v>0</v>
      </c>
      <c r="I64" s="187"/>
    </row>
    <row r="65" spans="1:9" ht="21" x14ac:dyDescent="0.25">
      <c r="A65" s="26"/>
      <c r="B65" s="103"/>
      <c r="C65" s="104"/>
      <c r="D65" s="104"/>
      <c r="E65" s="105"/>
      <c r="F65" s="8"/>
      <c r="G65" s="14"/>
      <c r="H65" s="200">
        <f>G65/$F$8</f>
        <v>0</v>
      </c>
      <c r="I65" s="187"/>
    </row>
    <row r="66" spans="1:9" ht="21" x14ac:dyDescent="0.25">
      <c r="A66" s="26"/>
      <c r="B66" s="103"/>
      <c r="C66" s="104"/>
      <c r="D66" s="104"/>
      <c r="E66" s="105"/>
      <c r="F66" s="8"/>
      <c r="G66" s="14"/>
      <c r="H66" s="200">
        <f>G66/$F$8</f>
        <v>0</v>
      </c>
      <c r="I66" s="187"/>
    </row>
    <row r="67" spans="1:9" ht="21.75" thickBot="1" x14ac:dyDescent="0.3">
      <c r="A67" s="26"/>
      <c r="B67" s="106"/>
      <c r="C67" s="107"/>
      <c r="D67" s="107"/>
      <c r="E67" s="108"/>
      <c r="F67" s="11"/>
      <c r="G67" s="15"/>
      <c r="H67" s="201">
        <f>G67/$F$8</f>
        <v>0</v>
      </c>
      <c r="I67" s="187"/>
    </row>
    <row r="68" spans="1:9" ht="21.75" thickBot="1" x14ac:dyDescent="0.3">
      <c r="A68" s="26"/>
      <c r="B68" s="86" t="s">
        <v>33</v>
      </c>
      <c r="C68" s="87"/>
      <c r="D68" s="87"/>
      <c r="E68" s="87"/>
      <c r="F68" s="88"/>
      <c r="G68" s="202">
        <f>SUM(G64:G67)</f>
        <v>0</v>
      </c>
      <c r="H68" s="203">
        <f>SUM(H64:H67)</f>
        <v>0</v>
      </c>
      <c r="I68" s="188"/>
    </row>
    <row r="69" spans="1:9" ht="21.75" thickBot="1" x14ac:dyDescent="0.3">
      <c r="A69" s="26"/>
      <c r="B69" s="29"/>
      <c r="C69" s="29"/>
      <c r="D69" s="30"/>
      <c r="E69" s="30"/>
      <c r="F69" s="29"/>
      <c r="G69" s="31"/>
      <c r="H69" s="31"/>
      <c r="I69" s="187"/>
    </row>
    <row r="70" spans="1:9" ht="21.75" thickBot="1" x14ac:dyDescent="0.3">
      <c r="A70" s="26"/>
      <c r="B70" s="86" t="s">
        <v>34</v>
      </c>
      <c r="C70" s="87"/>
      <c r="D70" s="87"/>
      <c r="E70" s="87"/>
      <c r="F70" s="88"/>
      <c r="G70" s="204">
        <f>G68+G60</f>
        <v>0</v>
      </c>
      <c r="H70" s="205">
        <f>H68+H60</f>
        <v>0</v>
      </c>
      <c r="I70" s="189"/>
    </row>
    <row r="71" spans="1:9" ht="9" customHeight="1" x14ac:dyDescent="0.25">
      <c r="A71" s="26"/>
      <c r="B71" s="26"/>
      <c r="C71" s="26"/>
      <c r="D71" s="26"/>
      <c r="E71" s="26"/>
      <c r="F71" s="26"/>
      <c r="G71" s="26"/>
      <c r="H71" s="26"/>
      <c r="I71" s="26"/>
    </row>
    <row r="72" spans="1:9" ht="39.950000000000003" customHeight="1" x14ac:dyDescent="0.25"/>
  </sheetData>
  <sheetProtection algorithmName="SHA-512" hashValue="fQa+fKMSROpeJ5PW0VBLmL5VsFAhr1ZgLsp0dIFk0NVyXyfoLLW4Uj0eoF3TL2BkeQ6dSR0naacMwF92Lvp+Zg==" saltValue="TThKskV4Vls1DNKqgzjJOw==" spinCount="100000" sheet="1" objects="1" scenarios="1" formatCells="0" formatColumns="0" formatRows="0"/>
  <mergeCells count="31">
    <mergeCell ref="B68:F68"/>
    <mergeCell ref="B70:F70"/>
    <mergeCell ref="B62:H62"/>
    <mergeCell ref="B63:E63"/>
    <mergeCell ref="B64:E64"/>
    <mergeCell ref="B65:E65"/>
    <mergeCell ref="B66:E66"/>
    <mergeCell ref="B67:E67"/>
    <mergeCell ref="B60:F60"/>
    <mergeCell ref="B9:H9"/>
    <mergeCell ref="B10:H10"/>
    <mergeCell ref="B11:H11"/>
    <mergeCell ref="B12:H12"/>
    <mergeCell ref="B13:H13"/>
    <mergeCell ref="B14:H14"/>
    <mergeCell ref="B56:F56"/>
    <mergeCell ref="B57:F57"/>
    <mergeCell ref="B58:F58"/>
    <mergeCell ref="B59:F59"/>
    <mergeCell ref="B6:E6"/>
    <mergeCell ref="F6:H6"/>
    <mergeCell ref="B7:E7"/>
    <mergeCell ref="F7:H7"/>
    <mergeCell ref="B8:E8"/>
    <mergeCell ref="F8:H8"/>
    <mergeCell ref="E1:H1"/>
    <mergeCell ref="B2:H2"/>
    <mergeCell ref="B3:H3"/>
    <mergeCell ref="B4:H4"/>
    <mergeCell ref="B5:E5"/>
    <mergeCell ref="F5:H5"/>
  </mergeCells>
  <dataValidations count="1">
    <dataValidation type="list" allowBlank="1" showInputMessage="1" showErrorMessage="1" sqref="I5" xr:uid="{00000000-0002-0000-0200-000000000000}">
      <formula1>$L$7:$L$8</formula1>
    </dataValidation>
  </dataValidations>
  <hyperlinks>
    <hyperlink ref="B11" r:id="rId1" xr:uid="{00000000-0004-0000-0200-000000000000}"/>
  </hyperlinks>
  <pageMargins left="0.7" right="0.7" top="0.78740157499999996" bottom="0.78740157499999996" header="0.3" footer="0.3"/>
  <pageSetup paperSize="9" scale="36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1000000}">
          <x14:formula1>
            <xm:f>'texty a vzorce'!$D$5:$D$6</xm:f>
          </x14:formula1>
          <xm:sqref>C16:C55</xm:sqref>
        </x14:dataValidation>
        <x14:dataValidation type="list" allowBlank="1" showInputMessage="1" showErrorMessage="1" xr:uid="{00000000-0002-0000-0200-000002000000}">
          <x14:formula1>
            <xm:f>'texty a vzorce'!$A$1:$A$3</xm:f>
          </x14:formula1>
          <xm:sqref>F5:H5</xm:sqref>
        </x14:dataValidation>
        <x14:dataValidation type="list" allowBlank="1" showInputMessage="1" showErrorMessage="1" xr:uid="{9A9E85FB-1A60-483E-A189-03DFD121C0C0}">
          <x14:formula1>
            <xm:f>'texty a vzorce'!$D$34:$D$48</xm:f>
          </x14:formula1>
          <xm:sqref>D16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72"/>
  <sheetViews>
    <sheetView topLeftCell="A38" zoomScale="91" zoomScaleNormal="91" workbookViewId="0">
      <selection activeCell="H59" sqref="H59"/>
    </sheetView>
  </sheetViews>
  <sheetFormatPr defaultColWidth="9.140625" defaultRowHeight="15" outlineLevelRow="1" x14ac:dyDescent="0.25"/>
  <cols>
    <col min="1" max="1" width="2" style="168" customWidth="1"/>
    <col min="2" max="2" width="6.42578125" style="168" customWidth="1"/>
    <col min="3" max="3" width="33.28515625" style="168" customWidth="1"/>
    <col min="4" max="4" width="21.42578125" style="168" customWidth="1"/>
    <col min="5" max="5" width="52.85546875" style="168" customWidth="1"/>
    <col min="6" max="6" width="99.85546875" style="168" customWidth="1"/>
    <col min="7" max="8" width="22.42578125" style="168" customWidth="1"/>
    <col min="9" max="9" width="1.7109375" style="168" customWidth="1"/>
    <col min="10" max="10" width="8.7109375" style="168" customWidth="1"/>
    <col min="11" max="11" width="9.42578125" style="168" customWidth="1"/>
    <col min="12" max="12" width="9.140625" style="168" customWidth="1"/>
    <col min="13" max="13" width="9.85546875" style="168" customWidth="1"/>
    <col min="14" max="24" width="9.140625" style="168"/>
    <col min="25" max="25" width="9.140625" style="50"/>
    <col min="26" max="16384" width="9.140625" style="168"/>
  </cols>
  <sheetData>
    <row r="1" spans="1:9" ht="11.1" customHeight="1" thickBot="1" x14ac:dyDescent="0.3">
      <c r="A1" s="26"/>
      <c r="B1" s="26"/>
      <c r="C1" s="26"/>
      <c r="D1" s="26"/>
      <c r="E1" s="165"/>
      <c r="F1" s="166"/>
      <c r="G1" s="166"/>
      <c r="H1" s="166"/>
      <c r="I1" s="167"/>
    </row>
    <row r="2" spans="1:9" ht="33.950000000000003" customHeight="1" x14ac:dyDescent="0.25">
      <c r="A2" s="29"/>
      <c r="B2" s="59" t="s">
        <v>46</v>
      </c>
      <c r="C2" s="60"/>
      <c r="D2" s="60"/>
      <c r="E2" s="61"/>
      <c r="F2" s="61"/>
      <c r="G2" s="61"/>
      <c r="H2" s="62"/>
      <c r="I2" s="169"/>
    </row>
    <row r="3" spans="1:9" ht="36.950000000000003" customHeight="1" x14ac:dyDescent="0.25">
      <c r="A3" s="29"/>
      <c r="B3" s="63" t="s">
        <v>58</v>
      </c>
      <c r="C3" s="64"/>
      <c r="D3" s="64"/>
      <c r="E3" s="65"/>
      <c r="F3" s="65"/>
      <c r="G3" s="65"/>
      <c r="H3" s="66"/>
      <c r="I3" s="169"/>
    </row>
    <row r="4" spans="1:9" ht="50.1" customHeight="1" thickBot="1" x14ac:dyDescent="0.3">
      <c r="A4" s="29"/>
      <c r="B4" s="67" t="s">
        <v>47</v>
      </c>
      <c r="C4" s="68"/>
      <c r="D4" s="68"/>
      <c r="E4" s="69"/>
      <c r="F4" s="69"/>
      <c r="G4" s="69"/>
      <c r="H4" s="70"/>
      <c r="I4" s="170"/>
    </row>
    <row r="5" spans="1:9" ht="48" customHeight="1" x14ac:dyDescent="0.25">
      <c r="A5" s="29"/>
      <c r="B5" s="206" t="s">
        <v>25</v>
      </c>
      <c r="C5" s="207"/>
      <c r="D5" s="207"/>
      <c r="E5" s="208"/>
      <c r="F5" s="109" t="s">
        <v>23</v>
      </c>
      <c r="G5" s="110"/>
      <c r="H5" s="111"/>
      <c r="I5" s="172"/>
    </row>
    <row r="6" spans="1:9" ht="36" customHeight="1" x14ac:dyDescent="0.25">
      <c r="A6" s="29"/>
      <c r="B6" s="209" t="s">
        <v>84</v>
      </c>
      <c r="C6" s="210"/>
      <c r="D6" s="210"/>
      <c r="E6" s="211"/>
      <c r="F6" s="78"/>
      <c r="G6" s="78"/>
      <c r="H6" s="79"/>
      <c r="I6" s="174"/>
    </row>
    <row r="7" spans="1:9" ht="36" customHeight="1" x14ac:dyDescent="0.25">
      <c r="A7" s="29"/>
      <c r="B7" s="209" t="s">
        <v>26</v>
      </c>
      <c r="C7" s="210"/>
      <c r="D7" s="210"/>
      <c r="E7" s="211"/>
      <c r="F7" s="112">
        <f>'WN-PW-1'!F7</f>
        <v>0</v>
      </c>
      <c r="G7" s="112"/>
      <c r="H7" s="113"/>
      <c r="I7" s="174"/>
    </row>
    <row r="8" spans="1:9" ht="36.950000000000003" customHeight="1" outlineLevel="1" thickBot="1" x14ac:dyDescent="0.3">
      <c r="A8" s="29"/>
      <c r="B8" s="212" t="s">
        <v>27</v>
      </c>
      <c r="C8" s="213"/>
      <c r="D8" s="213"/>
      <c r="E8" s="214"/>
      <c r="F8" s="114">
        <v>4.3354999999999997</v>
      </c>
      <c r="G8" s="114"/>
      <c r="H8" s="115"/>
      <c r="I8" s="176"/>
    </row>
    <row r="9" spans="1:9" ht="41.1" customHeight="1" x14ac:dyDescent="0.25">
      <c r="A9" s="29"/>
      <c r="B9" s="82" t="s">
        <v>1</v>
      </c>
      <c r="C9" s="82"/>
      <c r="D9" s="82"/>
      <c r="E9" s="82"/>
      <c r="F9" s="82"/>
      <c r="G9" s="82"/>
      <c r="H9" s="82"/>
      <c r="I9" s="177"/>
    </row>
    <row r="10" spans="1:9" ht="36.950000000000003" customHeight="1" x14ac:dyDescent="0.25">
      <c r="A10" s="29"/>
      <c r="B10" s="82" t="s">
        <v>0</v>
      </c>
      <c r="C10" s="82"/>
      <c r="D10" s="82"/>
      <c r="E10" s="82"/>
      <c r="F10" s="82"/>
      <c r="G10" s="82"/>
      <c r="H10" s="82"/>
      <c r="I10" s="177"/>
    </row>
    <row r="11" spans="1:9" ht="48" customHeight="1" x14ac:dyDescent="0.25">
      <c r="A11" s="29"/>
      <c r="B11" s="83" t="s">
        <v>2</v>
      </c>
      <c r="C11" s="83"/>
      <c r="D11" s="83"/>
      <c r="E11" s="84"/>
      <c r="F11" s="84"/>
      <c r="G11" s="84"/>
      <c r="H11" s="84"/>
      <c r="I11" s="178"/>
    </row>
    <row r="12" spans="1:9" ht="47.45" customHeight="1" thickBot="1" x14ac:dyDescent="0.3">
      <c r="A12" s="29"/>
      <c r="B12" s="85" t="s">
        <v>48</v>
      </c>
      <c r="C12" s="85"/>
      <c r="D12" s="85"/>
      <c r="E12" s="85"/>
      <c r="F12" s="85"/>
      <c r="G12" s="85"/>
      <c r="H12" s="85"/>
      <c r="I12" s="178"/>
    </row>
    <row r="13" spans="1:9" ht="39.950000000000003" customHeight="1" thickBot="1" x14ac:dyDescent="0.3">
      <c r="A13" s="29"/>
      <c r="B13" s="86" t="s">
        <v>28</v>
      </c>
      <c r="C13" s="87"/>
      <c r="D13" s="87"/>
      <c r="E13" s="87"/>
      <c r="F13" s="87"/>
      <c r="G13" s="87"/>
      <c r="H13" s="88"/>
      <c r="I13" s="179"/>
    </row>
    <row r="14" spans="1:9" ht="39.950000000000003" customHeight="1" thickBot="1" x14ac:dyDescent="0.3">
      <c r="A14" s="29"/>
      <c r="B14" s="86" t="s">
        <v>29</v>
      </c>
      <c r="C14" s="87"/>
      <c r="D14" s="87"/>
      <c r="E14" s="87"/>
      <c r="F14" s="87"/>
      <c r="G14" s="87"/>
      <c r="H14" s="88"/>
      <c r="I14" s="180"/>
    </row>
    <row r="15" spans="1:9" ht="169.5" customHeight="1" thickBot="1" x14ac:dyDescent="0.3">
      <c r="A15" s="29"/>
      <c r="B15" s="181"/>
      <c r="C15" s="55" t="s">
        <v>50</v>
      </c>
      <c r="D15" s="183" t="s">
        <v>59</v>
      </c>
      <c r="E15" s="55" t="s">
        <v>82</v>
      </c>
      <c r="F15" s="216" t="s">
        <v>53</v>
      </c>
      <c r="G15" s="217" t="s">
        <v>45</v>
      </c>
      <c r="H15" s="217" t="s">
        <v>3</v>
      </c>
      <c r="I15" s="186"/>
    </row>
    <row r="16" spans="1:9" ht="22.5" customHeight="1" x14ac:dyDescent="0.25">
      <c r="A16" s="29"/>
      <c r="B16" s="2">
        <v>1</v>
      </c>
      <c r="C16" s="47"/>
      <c r="D16" s="39"/>
      <c r="E16" s="45"/>
      <c r="F16" s="46"/>
      <c r="G16" s="5"/>
      <c r="H16" s="190">
        <f>ROUND(G16/$F$8,2)</f>
        <v>0</v>
      </c>
      <c r="I16" s="187"/>
    </row>
    <row r="17" spans="1:9" ht="21" x14ac:dyDescent="0.25">
      <c r="A17" s="29"/>
      <c r="B17" s="6">
        <v>2</v>
      </c>
      <c r="C17" s="7"/>
      <c r="D17" s="40"/>
      <c r="E17" s="43"/>
      <c r="F17" s="44"/>
      <c r="G17" s="9"/>
      <c r="H17" s="190">
        <f t="shared" ref="H17:H60" si="0">ROUND(G17/$F$8,2)</f>
        <v>0</v>
      </c>
      <c r="I17" s="187"/>
    </row>
    <row r="18" spans="1:9" ht="21" x14ac:dyDescent="0.25">
      <c r="A18" s="29"/>
      <c r="B18" s="6">
        <v>3</v>
      </c>
      <c r="C18" s="7"/>
      <c r="D18" s="40"/>
      <c r="E18" s="21"/>
      <c r="F18" s="18"/>
      <c r="G18" s="9"/>
      <c r="H18" s="190">
        <f t="shared" si="0"/>
        <v>0</v>
      </c>
      <c r="I18" s="187"/>
    </row>
    <row r="19" spans="1:9" ht="21" x14ac:dyDescent="0.25">
      <c r="A19" s="29"/>
      <c r="B19" s="6">
        <v>4</v>
      </c>
      <c r="C19" s="7"/>
      <c r="D19" s="40"/>
      <c r="E19" s="21"/>
      <c r="F19" s="18"/>
      <c r="G19" s="9"/>
      <c r="H19" s="190">
        <f t="shared" si="0"/>
        <v>0</v>
      </c>
      <c r="I19" s="187"/>
    </row>
    <row r="20" spans="1:9" ht="21" x14ac:dyDescent="0.25">
      <c r="A20" s="29"/>
      <c r="B20" s="6">
        <v>5</v>
      </c>
      <c r="C20" s="7"/>
      <c r="D20" s="40"/>
      <c r="E20" s="21"/>
      <c r="F20" s="18"/>
      <c r="G20" s="9"/>
      <c r="H20" s="190">
        <f t="shared" si="0"/>
        <v>0</v>
      </c>
      <c r="I20" s="187"/>
    </row>
    <row r="21" spans="1:9" ht="21" x14ac:dyDescent="0.25">
      <c r="A21" s="29"/>
      <c r="B21" s="6">
        <v>6</v>
      </c>
      <c r="C21" s="7"/>
      <c r="D21" s="40"/>
      <c r="E21" s="21"/>
      <c r="F21" s="18"/>
      <c r="G21" s="9"/>
      <c r="H21" s="190">
        <f t="shared" si="0"/>
        <v>0</v>
      </c>
      <c r="I21" s="187"/>
    </row>
    <row r="22" spans="1:9" ht="21" x14ac:dyDescent="0.25">
      <c r="A22" s="29"/>
      <c r="B22" s="6">
        <v>7</v>
      </c>
      <c r="C22" s="7"/>
      <c r="D22" s="40"/>
      <c r="E22" s="21"/>
      <c r="F22" s="18"/>
      <c r="G22" s="9"/>
      <c r="H22" s="190">
        <f t="shared" si="0"/>
        <v>0</v>
      </c>
      <c r="I22" s="187"/>
    </row>
    <row r="23" spans="1:9" ht="21" x14ac:dyDescent="0.25">
      <c r="A23" s="29"/>
      <c r="B23" s="6">
        <v>8</v>
      </c>
      <c r="C23" s="7"/>
      <c r="D23" s="40"/>
      <c r="E23" s="21"/>
      <c r="F23" s="18"/>
      <c r="G23" s="9"/>
      <c r="H23" s="190">
        <f t="shared" si="0"/>
        <v>0</v>
      </c>
      <c r="I23" s="187"/>
    </row>
    <row r="24" spans="1:9" ht="21" x14ac:dyDescent="0.25">
      <c r="A24" s="29"/>
      <c r="B24" s="6">
        <v>9</v>
      </c>
      <c r="C24" s="7"/>
      <c r="D24" s="40"/>
      <c r="E24" s="21"/>
      <c r="F24" s="18"/>
      <c r="G24" s="9"/>
      <c r="H24" s="190">
        <f t="shared" si="0"/>
        <v>0</v>
      </c>
      <c r="I24" s="187"/>
    </row>
    <row r="25" spans="1:9" ht="21" x14ac:dyDescent="0.25">
      <c r="A25" s="29"/>
      <c r="B25" s="6">
        <v>10</v>
      </c>
      <c r="C25" s="7"/>
      <c r="D25" s="40"/>
      <c r="E25" s="21"/>
      <c r="F25" s="18"/>
      <c r="G25" s="9"/>
      <c r="H25" s="190">
        <f t="shared" si="0"/>
        <v>0</v>
      </c>
      <c r="I25" s="187"/>
    </row>
    <row r="26" spans="1:9" ht="21" x14ac:dyDescent="0.25">
      <c r="A26" s="29"/>
      <c r="B26" s="6">
        <v>11</v>
      </c>
      <c r="C26" s="7"/>
      <c r="D26" s="40"/>
      <c r="E26" s="21"/>
      <c r="F26" s="18"/>
      <c r="G26" s="9"/>
      <c r="H26" s="190">
        <f t="shared" si="0"/>
        <v>0</v>
      </c>
      <c r="I26" s="187"/>
    </row>
    <row r="27" spans="1:9" ht="21" x14ac:dyDescent="0.25">
      <c r="A27" s="29"/>
      <c r="B27" s="6">
        <v>12</v>
      </c>
      <c r="C27" s="7"/>
      <c r="D27" s="40"/>
      <c r="E27" s="21"/>
      <c r="F27" s="18"/>
      <c r="G27" s="9"/>
      <c r="H27" s="190">
        <f t="shared" si="0"/>
        <v>0</v>
      </c>
      <c r="I27" s="187"/>
    </row>
    <row r="28" spans="1:9" ht="21" x14ac:dyDescent="0.25">
      <c r="A28" s="29"/>
      <c r="B28" s="6">
        <v>13</v>
      </c>
      <c r="C28" s="7"/>
      <c r="D28" s="40"/>
      <c r="E28" s="21"/>
      <c r="F28" s="18"/>
      <c r="G28" s="9"/>
      <c r="H28" s="190">
        <f t="shared" si="0"/>
        <v>0</v>
      </c>
      <c r="I28" s="187"/>
    </row>
    <row r="29" spans="1:9" ht="21" x14ac:dyDescent="0.25">
      <c r="A29" s="29"/>
      <c r="B29" s="6">
        <v>14</v>
      </c>
      <c r="C29" s="7"/>
      <c r="D29" s="40"/>
      <c r="E29" s="21"/>
      <c r="F29" s="18"/>
      <c r="G29" s="9"/>
      <c r="H29" s="190">
        <f t="shared" si="0"/>
        <v>0</v>
      </c>
      <c r="I29" s="187"/>
    </row>
    <row r="30" spans="1:9" ht="21" x14ac:dyDescent="0.25">
      <c r="A30" s="29"/>
      <c r="B30" s="6">
        <v>15</v>
      </c>
      <c r="C30" s="7"/>
      <c r="D30" s="40"/>
      <c r="E30" s="21"/>
      <c r="F30" s="18"/>
      <c r="G30" s="9"/>
      <c r="H30" s="190">
        <f t="shared" si="0"/>
        <v>0</v>
      </c>
      <c r="I30" s="187"/>
    </row>
    <row r="31" spans="1:9" ht="21" x14ac:dyDescent="0.25">
      <c r="A31" s="29"/>
      <c r="B31" s="6">
        <v>16</v>
      </c>
      <c r="C31" s="7"/>
      <c r="D31" s="40"/>
      <c r="E31" s="21"/>
      <c r="F31" s="18"/>
      <c r="G31" s="9"/>
      <c r="H31" s="190">
        <f t="shared" si="0"/>
        <v>0</v>
      </c>
      <c r="I31" s="187"/>
    </row>
    <row r="32" spans="1:9" ht="21" x14ac:dyDescent="0.25">
      <c r="A32" s="29"/>
      <c r="B32" s="6">
        <v>17</v>
      </c>
      <c r="C32" s="7"/>
      <c r="D32" s="40"/>
      <c r="E32" s="21"/>
      <c r="F32" s="18"/>
      <c r="G32" s="9"/>
      <c r="H32" s="190">
        <f t="shared" si="0"/>
        <v>0</v>
      </c>
      <c r="I32" s="187"/>
    </row>
    <row r="33" spans="1:9" ht="21" x14ac:dyDescent="0.25">
      <c r="A33" s="29"/>
      <c r="B33" s="6">
        <v>18</v>
      </c>
      <c r="C33" s="7"/>
      <c r="D33" s="40"/>
      <c r="E33" s="21"/>
      <c r="F33" s="18"/>
      <c r="G33" s="9"/>
      <c r="H33" s="190">
        <f t="shared" si="0"/>
        <v>0</v>
      </c>
      <c r="I33" s="187"/>
    </row>
    <row r="34" spans="1:9" ht="21" x14ac:dyDescent="0.25">
      <c r="A34" s="29"/>
      <c r="B34" s="6">
        <v>19</v>
      </c>
      <c r="C34" s="7"/>
      <c r="D34" s="40"/>
      <c r="E34" s="21"/>
      <c r="F34" s="18"/>
      <c r="G34" s="9"/>
      <c r="H34" s="190">
        <f t="shared" si="0"/>
        <v>0</v>
      </c>
      <c r="I34" s="187"/>
    </row>
    <row r="35" spans="1:9" ht="21" x14ac:dyDescent="0.25">
      <c r="A35" s="29"/>
      <c r="B35" s="6">
        <v>20</v>
      </c>
      <c r="C35" s="7"/>
      <c r="D35" s="40"/>
      <c r="E35" s="21"/>
      <c r="F35" s="18"/>
      <c r="G35" s="9"/>
      <c r="H35" s="190">
        <f t="shared" si="0"/>
        <v>0</v>
      </c>
      <c r="I35" s="187"/>
    </row>
    <row r="36" spans="1:9" ht="21" x14ac:dyDescent="0.25">
      <c r="A36" s="29"/>
      <c r="B36" s="6">
        <v>21</v>
      </c>
      <c r="C36" s="7"/>
      <c r="D36" s="40"/>
      <c r="E36" s="21"/>
      <c r="F36" s="18"/>
      <c r="G36" s="9"/>
      <c r="H36" s="190">
        <f t="shared" si="0"/>
        <v>0</v>
      </c>
      <c r="I36" s="187"/>
    </row>
    <row r="37" spans="1:9" ht="21" x14ac:dyDescent="0.25">
      <c r="A37" s="29"/>
      <c r="B37" s="6">
        <v>22</v>
      </c>
      <c r="C37" s="7"/>
      <c r="D37" s="40"/>
      <c r="E37" s="21"/>
      <c r="F37" s="18"/>
      <c r="G37" s="9"/>
      <c r="H37" s="190">
        <f t="shared" si="0"/>
        <v>0</v>
      </c>
      <c r="I37" s="187"/>
    </row>
    <row r="38" spans="1:9" ht="21" x14ac:dyDescent="0.25">
      <c r="A38" s="29"/>
      <c r="B38" s="6">
        <v>23</v>
      </c>
      <c r="C38" s="7"/>
      <c r="D38" s="40"/>
      <c r="E38" s="21"/>
      <c r="F38" s="18"/>
      <c r="G38" s="9"/>
      <c r="H38" s="190">
        <f t="shared" si="0"/>
        <v>0</v>
      </c>
      <c r="I38" s="187"/>
    </row>
    <row r="39" spans="1:9" ht="21" x14ac:dyDescent="0.25">
      <c r="A39" s="29"/>
      <c r="B39" s="6">
        <v>24</v>
      </c>
      <c r="C39" s="7"/>
      <c r="D39" s="40"/>
      <c r="E39" s="21"/>
      <c r="F39" s="18"/>
      <c r="G39" s="9"/>
      <c r="H39" s="190">
        <f t="shared" si="0"/>
        <v>0</v>
      </c>
      <c r="I39" s="187"/>
    </row>
    <row r="40" spans="1:9" ht="21" x14ac:dyDescent="0.25">
      <c r="A40" s="29"/>
      <c r="B40" s="6">
        <v>25</v>
      </c>
      <c r="C40" s="7"/>
      <c r="D40" s="40"/>
      <c r="E40" s="21"/>
      <c r="F40" s="18"/>
      <c r="G40" s="9"/>
      <c r="H40" s="190">
        <f t="shared" si="0"/>
        <v>0</v>
      </c>
      <c r="I40" s="187"/>
    </row>
    <row r="41" spans="1:9" ht="21" x14ac:dyDescent="0.25">
      <c r="A41" s="29"/>
      <c r="B41" s="6">
        <v>26</v>
      </c>
      <c r="C41" s="7"/>
      <c r="D41" s="40"/>
      <c r="E41" s="21"/>
      <c r="F41" s="18"/>
      <c r="G41" s="9"/>
      <c r="H41" s="190">
        <f t="shared" si="0"/>
        <v>0</v>
      </c>
      <c r="I41" s="187"/>
    </row>
    <row r="42" spans="1:9" ht="21" x14ac:dyDescent="0.25">
      <c r="A42" s="29"/>
      <c r="B42" s="6">
        <v>27</v>
      </c>
      <c r="C42" s="7"/>
      <c r="D42" s="40"/>
      <c r="E42" s="21"/>
      <c r="F42" s="18"/>
      <c r="G42" s="9"/>
      <c r="H42" s="190">
        <f t="shared" si="0"/>
        <v>0</v>
      </c>
      <c r="I42" s="187"/>
    </row>
    <row r="43" spans="1:9" ht="21" x14ac:dyDescent="0.25">
      <c r="A43" s="29"/>
      <c r="B43" s="6">
        <v>28</v>
      </c>
      <c r="C43" s="7"/>
      <c r="D43" s="40"/>
      <c r="E43" s="21"/>
      <c r="F43" s="18"/>
      <c r="G43" s="9"/>
      <c r="H43" s="190">
        <f t="shared" si="0"/>
        <v>0</v>
      </c>
      <c r="I43" s="187"/>
    </row>
    <row r="44" spans="1:9" ht="21" x14ac:dyDescent="0.25">
      <c r="A44" s="29"/>
      <c r="B44" s="6">
        <v>29</v>
      </c>
      <c r="C44" s="7"/>
      <c r="D44" s="40"/>
      <c r="E44" s="21"/>
      <c r="F44" s="18"/>
      <c r="G44" s="9"/>
      <c r="H44" s="190">
        <f t="shared" si="0"/>
        <v>0</v>
      </c>
      <c r="I44" s="187"/>
    </row>
    <row r="45" spans="1:9" ht="21" x14ac:dyDescent="0.25">
      <c r="A45" s="29"/>
      <c r="B45" s="6">
        <v>30</v>
      </c>
      <c r="C45" s="7"/>
      <c r="D45" s="40"/>
      <c r="E45" s="21"/>
      <c r="F45" s="18"/>
      <c r="G45" s="9"/>
      <c r="H45" s="190">
        <f t="shared" si="0"/>
        <v>0</v>
      </c>
      <c r="I45" s="187"/>
    </row>
    <row r="46" spans="1:9" ht="21" x14ac:dyDescent="0.25">
      <c r="A46" s="29"/>
      <c r="B46" s="6">
        <v>31</v>
      </c>
      <c r="C46" s="7"/>
      <c r="D46" s="40"/>
      <c r="E46" s="21"/>
      <c r="F46" s="18"/>
      <c r="G46" s="9"/>
      <c r="H46" s="190">
        <f t="shared" si="0"/>
        <v>0</v>
      </c>
      <c r="I46" s="187"/>
    </row>
    <row r="47" spans="1:9" ht="21" x14ac:dyDescent="0.25">
      <c r="A47" s="29"/>
      <c r="B47" s="6">
        <v>32</v>
      </c>
      <c r="C47" s="7"/>
      <c r="D47" s="40"/>
      <c r="E47" s="21"/>
      <c r="F47" s="18"/>
      <c r="G47" s="9"/>
      <c r="H47" s="190">
        <f t="shared" si="0"/>
        <v>0</v>
      </c>
      <c r="I47" s="187"/>
    </row>
    <row r="48" spans="1:9" ht="21" x14ac:dyDescent="0.25">
      <c r="A48" s="29"/>
      <c r="B48" s="6">
        <v>33</v>
      </c>
      <c r="C48" s="7"/>
      <c r="D48" s="40"/>
      <c r="E48" s="21"/>
      <c r="F48" s="18"/>
      <c r="G48" s="9"/>
      <c r="H48" s="190">
        <f t="shared" si="0"/>
        <v>0</v>
      </c>
      <c r="I48" s="187"/>
    </row>
    <row r="49" spans="1:9" ht="21" x14ac:dyDescent="0.25">
      <c r="A49" s="29"/>
      <c r="B49" s="6">
        <v>34</v>
      </c>
      <c r="C49" s="7"/>
      <c r="D49" s="40"/>
      <c r="E49" s="21"/>
      <c r="F49" s="18"/>
      <c r="G49" s="9"/>
      <c r="H49" s="190">
        <f t="shared" si="0"/>
        <v>0</v>
      </c>
      <c r="I49" s="187"/>
    </row>
    <row r="50" spans="1:9" ht="21" x14ac:dyDescent="0.25">
      <c r="A50" s="29"/>
      <c r="B50" s="6">
        <v>35</v>
      </c>
      <c r="C50" s="7"/>
      <c r="D50" s="40"/>
      <c r="E50" s="21"/>
      <c r="F50" s="18"/>
      <c r="G50" s="9"/>
      <c r="H50" s="190">
        <f t="shared" si="0"/>
        <v>0</v>
      </c>
      <c r="I50" s="187"/>
    </row>
    <row r="51" spans="1:9" ht="21" x14ac:dyDescent="0.25">
      <c r="A51" s="29"/>
      <c r="B51" s="6">
        <v>36</v>
      </c>
      <c r="C51" s="7"/>
      <c r="D51" s="40"/>
      <c r="E51" s="21"/>
      <c r="F51" s="18"/>
      <c r="G51" s="9"/>
      <c r="H51" s="190">
        <f t="shared" si="0"/>
        <v>0</v>
      </c>
      <c r="I51" s="187"/>
    </row>
    <row r="52" spans="1:9" ht="23.25" x14ac:dyDescent="0.25">
      <c r="A52" s="29"/>
      <c r="B52" s="6">
        <v>37</v>
      </c>
      <c r="C52" s="7"/>
      <c r="D52" s="40"/>
      <c r="E52" s="21"/>
      <c r="F52" s="228"/>
      <c r="G52" s="9"/>
      <c r="H52" s="190">
        <f t="shared" si="0"/>
        <v>0</v>
      </c>
      <c r="I52" s="187"/>
    </row>
    <row r="53" spans="1:9" ht="21.75" thickBot="1" x14ac:dyDescent="0.3">
      <c r="A53" s="29"/>
      <c r="B53" s="10">
        <v>38</v>
      </c>
      <c r="C53" s="7"/>
      <c r="D53" s="41"/>
      <c r="E53" s="22"/>
      <c r="F53" s="19"/>
      <c r="G53" s="12"/>
      <c r="H53" s="190">
        <f t="shared" si="0"/>
        <v>0</v>
      </c>
      <c r="I53" s="187"/>
    </row>
    <row r="54" spans="1:9" ht="21" x14ac:dyDescent="0.25">
      <c r="A54" s="29"/>
      <c r="B54" s="6">
        <v>39</v>
      </c>
      <c r="C54" s="7"/>
      <c r="D54" s="40"/>
      <c r="E54" s="21"/>
      <c r="F54" s="18"/>
      <c r="G54" s="9"/>
      <c r="H54" s="190">
        <f t="shared" si="0"/>
        <v>0</v>
      </c>
      <c r="I54" s="187"/>
    </row>
    <row r="55" spans="1:9" ht="21.75" thickBot="1" x14ac:dyDescent="0.3">
      <c r="A55" s="29"/>
      <c r="B55" s="10">
        <v>40</v>
      </c>
      <c r="C55" s="7"/>
      <c r="D55" s="41"/>
      <c r="E55" s="22"/>
      <c r="F55" s="19"/>
      <c r="G55" s="12"/>
      <c r="H55" s="215">
        <f t="shared" si="0"/>
        <v>0</v>
      </c>
      <c r="I55" s="187"/>
    </row>
    <row r="56" spans="1:9" ht="39.950000000000003" customHeight="1" thickBot="1" x14ac:dyDescent="0.3">
      <c r="A56" s="29"/>
      <c r="B56" s="76" t="s">
        <v>31</v>
      </c>
      <c r="C56" s="77"/>
      <c r="D56" s="77"/>
      <c r="E56" s="77"/>
      <c r="F56" s="218"/>
      <c r="G56" s="197">
        <f>SUM(G16:G55)</f>
        <v>0</v>
      </c>
      <c r="H56" s="198">
        <f t="shared" si="0"/>
        <v>0</v>
      </c>
      <c r="I56" s="188"/>
    </row>
    <row r="57" spans="1:9" ht="39.950000000000003" customHeight="1" x14ac:dyDescent="0.25">
      <c r="A57" s="29"/>
      <c r="B57" s="93" t="s">
        <v>42</v>
      </c>
      <c r="C57" s="94"/>
      <c r="D57" s="94"/>
      <c r="E57" s="94"/>
      <c r="F57" s="219"/>
      <c r="G57" s="225">
        <f>G56*0.2</f>
        <v>0</v>
      </c>
      <c r="H57" s="223">
        <f t="shared" si="0"/>
        <v>0</v>
      </c>
      <c r="I57" s="188"/>
    </row>
    <row r="58" spans="1:9" ht="39.950000000000003" customHeight="1" x14ac:dyDescent="0.25">
      <c r="A58" s="29"/>
      <c r="B58" s="93" t="s">
        <v>41</v>
      </c>
      <c r="C58" s="94"/>
      <c r="D58" s="94"/>
      <c r="E58" s="94"/>
      <c r="F58" s="219"/>
      <c r="G58" s="226">
        <f>G57*0.15</f>
        <v>0</v>
      </c>
      <c r="H58" s="223">
        <f t="shared" si="0"/>
        <v>0</v>
      </c>
      <c r="I58" s="188"/>
    </row>
    <row r="59" spans="1:9" ht="39.950000000000003" customHeight="1" thickBot="1" x14ac:dyDescent="0.3">
      <c r="A59" s="29"/>
      <c r="B59" s="220" t="s">
        <v>40</v>
      </c>
      <c r="C59" s="221"/>
      <c r="D59" s="221"/>
      <c r="E59" s="221"/>
      <c r="F59" s="222"/>
      <c r="G59" s="227">
        <f>G57*0.15</f>
        <v>0</v>
      </c>
      <c r="H59" s="224">
        <f t="shared" si="0"/>
        <v>0</v>
      </c>
      <c r="I59" s="188"/>
    </row>
    <row r="60" spans="1:9" ht="39.950000000000003" customHeight="1" thickBot="1" x14ac:dyDescent="0.3">
      <c r="A60" s="29"/>
      <c r="B60" s="86" t="s">
        <v>39</v>
      </c>
      <c r="C60" s="87"/>
      <c r="D60" s="87"/>
      <c r="E60" s="87"/>
      <c r="F60" s="88"/>
      <c r="G60" s="197">
        <f>SUM(G56:G59)</f>
        <v>0</v>
      </c>
      <c r="H60" s="198">
        <f t="shared" si="0"/>
        <v>0</v>
      </c>
      <c r="I60" s="188"/>
    </row>
    <row r="61" spans="1:9" ht="11.25" customHeight="1" thickBot="1" x14ac:dyDescent="0.3">
      <c r="A61" s="26"/>
      <c r="B61" s="26"/>
      <c r="C61" s="26"/>
      <c r="D61" s="26"/>
      <c r="E61" s="26"/>
      <c r="F61" s="26"/>
      <c r="G61" s="26"/>
      <c r="H61" s="26"/>
      <c r="I61" s="26"/>
    </row>
    <row r="62" spans="1:9" ht="39.950000000000003" customHeight="1" thickBot="1" x14ac:dyDescent="0.3">
      <c r="A62" s="26"/>
      <c r="B62" s="86" t="s">
        <v>32</v>
      </c>
      <c r="C62" s="87"/>
      <c r="D62" s="87"/>
      <c r="E62" s="87"/>
      <c r="F62" s="87"/>
      <c r="G62" s="87"/>
      <c r="H62" s="88"/>
      <c r="I62" s="179"/>
    </row>
    <row r="63" spans="1:9" ht="39.950000000000003" customHeight="1" thickBot="1" x14ac:dyDescent="0.3">
      <c r="A63" s="26"/>
      <c r="B63" s="97" t="s">
        <v>49</v>
      </c>
      <c r="C63" s="98"/>
      <c r="D63" s="98"/>
      <c r="E63" s="99"/>
      <c r="F63" s="27" t="s">
        <v>36</v>
      </c>
      <c r="G63" s="28" t="s">
        <v>45</v>
      </c>
      <c r="H63" s="28" t="s">
        <v>3</v>
      </c>
      <c r="I63" s="186"/>
    </row>
    <row r="64" spans="1:9" ht="21" x14ac:dyDescent="0.25">
      <c r="A64" s="26"/>
      <c r="B64" s="100"/>
      <c r="C64" s="101"/>
      <c r="D64" s="101"/>
      <c r="E64" s="102"/>
      <c r="F64" s="4"/>
      <c r="G64" s="13"/>
      <c r="H64" s="199">
        <f>G64/$F$8</f>
        <v>0</v>
      </c>
      <c r="I64" s="187"/>
    </row>
    <row r="65" spans="1:9" ht="21" x14ac:dyDescent="0.25">
      <c r="A65" s="26"/>
      <c r="B65" s="103"/>
      <c r="C65" s="104"/>
      <c r="D65" s="104"/>
      <c r="E65" s="105"/>
      <c r="F65" s="8"/>
      <c r="G65" s="14"/>
      <c r="H65" s="200">
        <f>G65/$F$8</f>
        <v>0</v>
      </c>
      <c r="I65" s="187"/>
    </row>
    <row r="66" spans="1:9" ht="21" x14ac:dyDescent="0.25">
      <c r="A66" s="26"/>
      <c r="B66" s="103"/>
      <c r="C66" s="104"/>
      <c r="D66" s="104"/>
      <c r="E66" s="105"/>
      <c r="F66" s="8"/>
      <c r="G66" s="14"/>
      <c r="H66" s="200">
        <f>G66/$F$8</f>
        <v>0</v>
      </c>
      <c r="I66" s="187"/>
    </row>
    <row r="67" spans="1:9" ht="21.75" thickBot="1" x14ac:dyDescent="0.3">
      <c r="A67" s="26"/>
      <c r="B67" s="106"/>
      <c r="C67" s="107"/>
      <c r="D67" s="107"/>
      <c r="E67" s="108"/>
      <c r="F67" s="11"/>
      <c r="G67" s="15"/>
      <c r="H67" s="201">
        <f>G67/$F$8</f>
        <v>0</v>
      </c>
      <c r="I67" s="187"/>
    </row>
    <row r="68" spans="1:9" ht="21.75" thickBot="1" x14ac:dyDescent="0.3">
      <c r="A68" s="26"/>
      <c r="B68" s="86" t="s">
        <v>33</v>
      </c>
      <c r="C68" s="87"/>
      <c r="D68" s="87"/>
      <c r="E68" s="87"/>
      <c r="F68" s="88"/>
      <c r="G68" s="202">
        <f>SUM(G64:G67)</f>
        <v>0</v>
      </c>
      <c r="H68" s="203">
        <f>SUM(H64:H67)</f>
        <v>0</v>
      </c>
      <c r="I68" s="188"/>
    </row>
    <row r="69" spans="1:9" ht="21.75" thickBot="1" x14ac:dyDescent="0.3">
      <c r="A69" s="26"/>
      <c r="B69" s="29"/>
      <c r="C69" s="29"/>
      <c r="D69" s="30"/>
      <c r="E69" s="30"/>
      <c r="F69" s="29"/>
      <c r="G69" s="31"/>
      <c r="H69" s="31"/>
      <c r="I69" s="187"/>
    </row>
    <row r="70" spans="1:9" ht="21.75" thickBot="1" x14ac:dyDescent="0.3">
      <c r="A70" s="26"/>
      <c r="B70" s="86" t="s">
        <v>34</v>
      </c>
      <c r="C70" s="87"/>
      <c r="D70" s="87"/>
      <c r="E70" s="87"/>
      <c r="F70" s="88"/>
      <c r="G70" s="204">
        <f>G68+G60</f>
        <v>0</v>
      </c>
      <c r="H70" s="205">
        <f>H68+H60</f>
        <v>0</v>
      </c>
      <c r="I70" s="189"/>
    </row>
    <row r="71" spans="1:9" ht="9" customHeight="1" x14ac:dyDescent="0.25">
      <c r="A71" s="26"/>
      <c r="B71" s="26"/>
      <c r="C71" s="26"/>
      <c r="D71" s="26"/>
      <c r="E71" s="26"/>
      <c r="F71" s="26"/>
      <c r="G71" s="26"/>
      <c r="H71" s="26"/>
      <c r="I71" s="26"/>
    </row>
    <row r="72" spans="1:9" ht="39.950000000000003" customHeight="1" x14ac:dyDescent="0.25"/>
  </sheetData>
  <sheetProtection algorithmName="SHA-512" hashValue="bmWtdfPNdC7SM8UnNjuwoAZ/Y+oq7uQsDPZ3msjD1pUWgB7lBsDrNecVkJ50q8ivqKuwtWhF6AP6ikuOtsnBNQ==" saltValue="NOwsHyX/Eu6bUy9IvUinVw==" spinCount="100000" sheet="1" objects="1" scenarios="1" formatCells="0" formatColumns="0" formatRows="0"/>
  <mergeCells count="31">
    <mergeCell ref="B68:F68"/>
    <mergeCell ref="B70:F70"/>
    <mergeCell ref="B62:H62"/>
    <mergeCell ref="B63:E63"/>
    <mergeCell ref="B64:E64"/>
    <mergeCell ref="B65:E65"/>
    <mergeCell ref="B66:E66"/>
    <mergeCell ref="B67:E67"/>
    <mergeCell ref="B60:F60"/>
    <mergeCell ref="B9:H9"/>
    <mergeCell ref="B10:H10"/>
    <mergeCell ref="B11:H11"/>
    <mergeCell ref="B12:H12"/>
    <mergeCell ref="B13:H13"/>
    <mergeCell ref="B14:H14"/>
    <mergeCell ref="B56:F56"/>
    <mergeCell ref="B57:F57"/>
    <mergeCell ref="B58:F58"/>
    <mergeCell ref="B59:F59"/>
    <mergeCell ref="B6:E6"/>
    <mergeCell ref="F6:H6"/>
    <mergeCell ref="B7:E7"/>
    <mergeCell ref="F7:H7"/>
    <mergeCell ref="B8:E8"/>
    <mergeCell ref="F8:H8"/>
    <mergeCell ref="E1:H1"/>
    <mergeCell ref="B2:H2"/>
    <mergeCell ref="B3:H3"/>
    <mergeCell ref="B4:H4"/>
    <mergeCell ref="B5:E5"/>
    <mergeCell ref="F5:H5"/>
  </mergeCells>
  <dataValidations count="1">
    <dataValidation type="list" allowBlank="1" showInputMessage="1" showErrorMessage="1" sqref="I5" xr:uid="{00000000-0002-0000-0300-000000000000}">
      <formula1>$L$7:$L$8</formula1>
    </dataValidation>
  </dataValidations>
  <hyperlinks>
    <hyperlink ref="B11" r:id="rId1" xr:uid="{00000000-0004-0000-0300-000000000000}"/>
  </hyperlinks>
  <pageMargins left="0.7" right="0.7" top="0.78740157499999996" bottom="0.78740157499999996" header="0.3" footer="0.3"/>
  <pageSetup paperSize="9" scale="36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1000000}">
          <x14:formula1>
            <xm:f>'texty a vzorce'!$D$5:$D$6</xm:f>
          </x14:formula1>
          <xm:sqref>C16:C55</xm:sqref>
        </x14:dataValidation>
        <x14:dataValidation type="list" allowBlank="1" showInputMessage="1" showErrorMessage="1" xr:uid="{00000000-0002-0000-0300-000002000000}">
          <x14:formula1>
            <xm:f>'texty a vzorce'!$A$1:$A$3</xm:f>
          </x14:formula1>
          <xm:sqref>F5:H5</xm:sqref>
        </x14:dataValidation>
        <x14:dataValidation type="list" allowBlank="1" showInputMessage="1" showErrorMessage="1" xr:uid="{0C964B16-1A35-4684-99E1-D32168F4DDF0}">
          <x14:formula1>
            <xm:f>'texty a vzorce'!$D$34:$D$48</xm:f>
          </x14:formula1>
          <xm:sqref>D16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72"/>
  <sheetViews>
    <sheetView topLeftCell="A40" zoomScale="60" zoomScaleNormal="60" workbookViewId="0">
      <selection activeCell="F51" sqref="F51"/>
    </sheetView>
  </sheetViews>
  <sheetFormatPr defaultColWidth="9.140625" defaultRowHeight="15" outlineLevelRow="1" x14ac:dyDescent="0.25"/>
  <cols>
    <col min="1" max="1" width="2" style="168" customWidth="1"/>
    <col min="2" max="2" width="6.42578125" style="168" customWidth="1"/>
    <col min="3" max="3" width="33.28515625" style="168" customWidth="1"/>
    <col min="4" max="4" width="21.42578125" style="168" customWidth="1"/>
    <col min="5" max="5" width="52.85546875" style="168" customWidth="1"/>
    <col min="6" max="6" width="99.85546875" style="168" customWidth="1"/>
    <col min="7" max="8" width="22.42578125" style="168" customWidth="1"/>
    <col min="9" max="9" width="1.7109375" style="168" customWidth="1"/>
    <col min="10" max="10" width="8.7109375" style="168" customWidth="1"/>
    <col min="11" max="11" width="9.42578125" style="168" customWidth="1"/>
    <col min="12" max="12" width="9.140625" style="168" customWidth="1"/>
    <col min="13" max="13" width="9.85546875" style="168" customWidth="1"/>
    <col min="14" max="24" width="9.140625" style="168"/>
    <col min="25" max="25" width="9.140625" style="50"/>
    <col min="26" max="16384" width="9.140625" style="168"/>
  </cols>
  <sheetData>
    <row r="1" spans="1:9" ht="11.1" customHeight="1" thickBot="1" x14ac:dyDescent="0.3">
      <c r="A1" s="26"/>
      <c r="B1" s="26"/>
      <c r="C1" s="26"/>
      <c r="D1" s="26"/>
      <c r="E1" s="165"/>
      <c r="F1" s="166"/>
      <c r="G1" s="166"/>
      <c r="H1" s="166"/>
      <c r="I1" s="167"/>
    </row>
    <row r="2" spans="1:9" ht="33.950000000000003" customHeight="1" x14ac:dyDescent="0.25">
      <c r="A2" s="29"/>
      <c r="B2" s="59" t="s">
        <v>46</v>
      </c>
      <c r="C2" s="60"/>
      <c r="D2" s="60"/>
      <c r="E2" s="61"/>
      <c r="F2" s="61"/>
      <c r="G2" s="61"/>
      <c r="H2" s="62"/>
      <c r="I2" s="169"/>
    </row>
    <row r="3" spans="1:9" ht="36.950000000000003" customHeight="1" x14ac:dyDescent="0.25">
      <c r="A3" s="29"/>
      <c r="B3" s="63" t="s">
        <v>58</v>
      </c>
      <c r="C3" s="64"/>
      <c r="D3" s="64"/>
      <c r="E3" s="65"/>
      <c r="F3" s="65"/>
      <c r="G3" s="65"/>
      <c r="H3" s="66"/>
      <c r="I3" s="169"/>
    </row>
    <row r="4" spans="1:9" ht="50.1" customHeight="1" thickBot="1" x14ac:dyDescent="0.3">
      <c r="A4" s="29"/>
      <c r="B4" s="67" t="s">
        <v>47</v>
      </c>
      <c r="C4" s="68"/>
      <c r="D4" s="68"/>
      <c r="E4" s="69"/>
      <c r="F4" s="69"/>
      <c r="G4" s="69"/>
      <c r="H4" s="70"/>
      <c r="I4" s="170"/>
    </row>
    <row r="5" spans="1:9" ht="49.5" customHeight="1" x14ac:dyDescent="0.25">
      <c r="A5" s="29"/>
      <c r="B5" s="206" t="s">
        <v>25</v>
      </c>
      <c r="C5" s="207"/>
      <c r="D5" s="207"/>
      <c r="E5" s="208"/>
      <c r="F5" s="109" t="s">
        <v>24</v>
      </c>
      <c r="G5" s="110"/>
      <c r="H5" s="111"/>
      <c r="I5" s="172"/>
    </row>
    <row r="6" spans="1:9" ht="36" customHeight="1" x14ac:dyDescent="0.25">
      <c r="A6" s="29"/>
      <c r="B6" s="209" t="s">
        <v>84</v>
      </c>
      <c r="C6" s="210"/>
      <c r="D6" s="210"/>
      <c r="E6" s="211"/>
      <c r="F6" s="78"/>
      <c r="G6" s="78"/>
      <c r="H6" s="79"/>
      <c r="I6" s="174"/>
    </row>
    <row r="7" spans="1:9" ht="36" customHeight="1" x14ac:dyDescent="0.25">
      <c r="A7" s="29"/>
      <c r="B7" s="209" t="s">
        <v>26</v>
      </c>
      <c r="C7" s="210"/>
      <c r="D7" s="210"/>
      <c r="E7" s="211"/>
      <c r="F7" s="112">
        <f>'WN-PW-1'!F7</f>
        <v>0</v>
      </c>
      <c r="G7" s="112"/>
      <c r="H7" s="113"/>
      <c r="I7" s="174"/>
    </row>
    <row r="8" spans="1:9" ht="36.950000000000003" customHeight="1" outlineLevel="1" thickBot="1" x14ac:dyDescent="0.3">
      <c r="A8" s="29"/>
      <c r="B8" s="212" t="s">
        <v>27</v>
      </c>
      <c r="C8" s="213"/>
      <c r="D8" s="213"/>
      <c r="E8" s="214"/>
      <c r="F8" s="114">
        <v>4.3354999999999997</v>
      </c>
      <c r="G8" s="114"/>
      <c r="H8" s="115"/>
      <c r="I8" s="176"/>
    </row>
    <row r="9" spans="1:9" ht="41.1" customHeight="1" x14ac:dyDescent="0.25">
      <c r="A9" s="29"/>
      <c r="B9" s="82" t="s">
        <v>1</v>
      </c>
      <c r="C9" s="82"/>
      <c r="D9" s="82"/>
      <c r="E9" s="82"/>
      <c r="F9" s="82"/>
      <c r="G9" s="82"/>
      <c r="H9" s="82"/>
      <c r="I9" s="177"/>
    </row>
    <row r="10" spans="1:9" ht="36.950000000000003" customHeight="1" x14ac:dyDescent="0.25">
      <c r="A10" s="29"/>
      <c r="B10" s="82" t="s">
        <v>0</v>
      </c>
      <c r="C10" s="82"/>
      <c r="D10" s="82"/>
      <c r="E10" s="82"/>
      <c r="F10" s="82"/>
      <c r="G10" s="82"/>
      <c r="H10" s="82"/>
      <c r="I10" s="177"/>
    </row>
    <row r="11" spans="1:9" ht="48" customHeight="1" x14ac:dyDescent="0.25">
      <c r="A11" s="29"/>
      <c r="B11" s="83" t="s">
        <v>2</v>
      </c>
      <c r="C11" s="83"/>
      <c r="D11" s="83"/>
      <c r="E11" s="84"/>
      <c r="F11" s="84"/>
      <c r="G11" s="84"/>
      <c r="H11" s="84"/>
      <c r="I11" s="178"/>
    </row>
    <row r="12" spans="1:9" ht="47.45" customHeight="1" thickBot="1" x14ac:dyDescent="0.3">
      <c r="A12" s="29"/>
      <c r="B12" s="85" t="s">
        <v>48</v>
      </c>
      <c r="C12" s="85"/>
      <c r="D12" s="85"/>
      <c r="E12" s="85"/>
      <c r="F12" s="85"/>
      <c r="G12" s="85"/>
      <c r="H12" s="85"/>
      <c r="I12" s="178"/>
    </row>
    <row r="13" spans="1:9" ht="39.950000000000003" customHeight="1" thickBot="1" x14ac:dyDescent="0.3">
      <c r="A13" s="29"/>
      <c r="B13" s="86" t="s">
        <v>28</v>
      </c>
      <c r="C13" s="87"/>
      <c r="D13" s="87"/>
      <c r="E13" s="87"/>
      <c r="F13" s="87"/>
      <c r="G13" s="87"/>
      <c r="H13" s="88"/>
      <c r="I13" s="179"/>
    </row>
    <row r="14" spans="1:9" ht="39.950000000000003" customHeight="1" thickBot="1" x14ac:dyDescent="0.3">
      <c r="A14" s="29"/>
      <c r="B14" s="86" t="s">
        <v>29</v>
      </c>
      <c r="C14" s="87"/>
      <c r="D14" s="87"/>
      <c r="E14" s="87"/>
      <c r="F14" s="87"/>
      <c r="G14" s="87"/>
      <c r="H14" s="88"/>
      <c r="I14" s="180"/>
    </row>
    <row r="15" spans="1:9" ht="145.5" customHeight="1" thickBot="1" x14ac:dyDescent="0.3">
      <c r="A15" s="29"/>
      <c r="B15" s="181"/>
      <c r="C15" s="182" t="s">
        <v>50</v>
      </c>
      <c r="D15" s="183" t="s">
        <v>59</v>
      </c>
      <c r="E15" s="184" t="s">
        <v>82</v>
      </c>
      <c r="F15" s="185" t="s">
        <v>51</v>
      </c>
      <c r="G15" s="28" t="s">
        <v>45</v>
      </c>
      <c r="H15" s="28" t="s">
        <v>3</v>
      </c>
      <c r="I15" s="186"/>
    </row>
    <row r="16" spans="1:9" ht="24.75" customHeight="1" x14ac:dyDescent="0.25">
      <c r="A16" s="29"/>
      <c r="B16" s="2">
        <v>1</v>
      </c>
      <c r="C16" s="3"/>
      <c r="D16" s="39"/>
      <c r="E16" s="20"/>
      <c r="F16" s="17"/>
      <c r="G16" s="5"/>
      <c r="H16" s="190">
        <f>ROUND(G16/$F$8,2)</f>
        <v>0</v>
      </c>
      <c r="I16" s="187"/>
    </row>
    <row r="17" spans="1:9" ht="21" x14ac:dyDescent="0.25">
      <c r="A17" s="29"/>
      <c r="B17" s="6">
        <v>2</v>
      </c>
      <c r="C17" s="7"/>
      <c r="D17" s="40"/>
      <c r="E17" s="21"/>
      <c r="F17" s="18"/>
      <c r="G17" s="9"/>
      <c r="H17" s="190">
        <f t="shared" ref="H17:H60" si="0">ROUND(G17/$F$8,2)</f>
        <v>0</v>
      </c>
      <c r="I17" s="187"/>
    </row>
    <row r="18" spans="1:9" ht="21" x14ac:dyDescent="0.25">
      <c r="A18" s="29"/>
      <c r="B18" s="6">
        <v>3</v>
      </c>
      <c r="C18" s="7"/>
      <c r="D18" s="40"/>
      <c r="E18" s="21"/>
      <c r="F18" s="18"/>
      <c r="G18" s="9"/>
      <c r="H18" s="190">
        <f t="shared" si="0"/>
        <v>0</v>
      </c>
      <c r="I18" s="187"/>
    </row>
    <row r="19" spans="1:9" ht="21" x14ac:dyDescent="0.25">
      <c r="A19" s="29"/>
      <c r="B19" s="6">
        <v>4</v>
      </c>
      <c r="C19" s="7"/>
      <c r="D19" s="40"/>
      <c r="E19" s="21"/>
      <c r="F19" s="18"/>
      <c r="G19" s="9"/>
      <c r="H19" s="190">
        <f t="shared" si="0"/>
        <v>0</v>
      </c>
      <c r="I19" s="187"/>
    </row>
    <row r="20" spans="1:9" ht="21" x14ac:dyDescent="0.25">
      <c r="A20" s="29"/>
      <c r="B20" s="6">
        <v>5</v>
      </c>
      <c r="C20" s="7"/>
      <c r="D20" s="40"/>
      <c r="E20" s="21"/>
      <c r="F20" s="18"/>
      <c r="G20" s="9"/>
      <c r="H20" s="190">
        <f t="shared" si="0"/>
        <v>0</v>
      </c>
      <c r="I20" s="187"/>
    </row>
    <row r="21" spans="1:9" ht="21" x14ac:dyDescent="0.25">
      <c r="A21" s="29"/>
      <c r="B21" s="6">
        <v>6</v>
      </c>
      <c r="C21" s="7"/>
      <c r="D21" s="40"/>
      <c r="E21" s="21"/>
      <c r="F21" s="18"/>
      <c r="G21" s="9"/>
      <c r="H21" s="190">
        <f t="shared" si="0"/>
        <v>0</v>
      </c>
      <c r="I21" s="187"/>
    </row>
    <row r="22" spans="1:9" ht="21" x14ac:dyDescent="0.25">
      <c r="A22" s="29"/>
      <c r="B22" s="6">
        <v>7</v>
      </c>
      <c r="C22" s="7"/>
      <c r="D22" s="40"/>
      <c r="E22" s="21"/>
      <c r="F22" s="18"/>
      <c r="G22" s="9"/>
      <c r="H22" s="190">
        <f t="shared" si="0"/>
        <v>0</v>
      </c>
      <c r="I22" s="187"/>
    </row>
    <row r="23" spans="1:9" ht="21" x14ac:dyDescent="0.25">
      <c r="A23" s="29"/>
      <c r="B23" s="6">
        <v>8</v>
      </c>
      <c r="C23" s="7"/>
      <c r="D23" s="40"/>
      <c r="E23" s="21"/>
      <c r="F23" s="18"/>
      <c r="G23" s="9"/>
      <c r="H23" s="190">
        <f t="shared" si="0"/>
        <v>0</v>
      </c>
      <c r="I23" s="187"/>
    </row>
    <row r="24" spans="1:9" ht="21" x14ac:dyDescent="0.25">
      <c r="A24" s="29"/>
      <c r="B24" s="6">
        <v>9</v>
      </c>
      <c r="C24" s="7"/>
      <c r="D24" s="40"/>
      <c r="E24" s="21"/>
      <c r="F24" s="18"/>
      <c r="G24" s="9"/>
      <c r="H24" s="190">
        <f t="shared" si="0"/>
        <v>0</v>
      </c>
      <c r="I24" s="187"/>
    </row>
    <row r="25" spans="1:9" ht="21" x14ac:dyDescent="0.25">
      <c r="A25" s="29"/>
      <c r="B25" s="6">
        <v>10</v>
      </c>
      <c r="C25" s="7"/>
      <c r="D25" s="40"/>
      <c r="E25" s="21"/>
      <c r="F25" s="18"/>
      <c r="G25" s="9"/>
      <c r="H25" s="190">
        <f t="shared" si="0"/>
        <v>0</v>
      </c>
      <c r="I25" s="187"/>
    </row>
    <row r="26" spans="1:9" ht="21" x14ac:dyDescent="0.25">
      <c r="A26" s="29"/>
      <c r="B26" s="6">
        <v>11</v>
      </c>
      <c r="C26" s="7"/>
      <c r="D26" s="40"/>
      <c r="E26" s="21"/>
      <c r="F26" s="18"/>
      <c r="G26" s="9"/>
      <c r="H26" s="190">
        <f t="shared" si="0"/>
        <v>0</v>
      </c>
      <c r="I26" s="187"/>
    </row>
    <row r="27" spans="1:9" ht="21" x14ac:dyDescent="0.25">
      <c r="A27" s="29"/>
      <c r="B27" s="6">
        <v>12</v>
      </c>
      <c r="C27" s="7"/>
      <c r="D27" s="40"/>
      <c r="E27" s="21"/>
      <c r="F27" s="18"/>
      <c r="G27" s="9"/>
      <c r="H27" s="190">
        <f t="shared" si="0"/>
        <v>0</v>
      </c>
      <c r="I27" s="187"/>
    </row>
    <row r="28" spans="1:9" ht="21" x14ac:dyDescent="0.25">
      <c r="A28" s="29"/>
      <c r="B28" s="6">
        <v>13</v>
      </c>
      <c r="C28" s="7"/>
      <c r="D28" s="40"/>
      <c r="E28" s="21"/>
      <c r="F28" s="18"/>
      <c r="G28" s="9"/>
      <c r="H28" s="190">
        <f t="shared" si="0"/>
        <v>0</v>
      </c>
      <c r="I28" s="187"/>
    </row>
    <row r="29" spans="1:9" ht="21" x14ac:dyDescent="0.25">
      <c r="A29" s="29"/>
      <c r="B29" s="6">
        <v>14</v>
      </c>
      <c r="C29" s="7"/>
      <c r="D29" s="40"/>
      <c r="E29" s="21"/>
      <c r="F29" s="18"/>
      <c r="G29" s="9"/>
      <c r="H29" s="190">
        <f t="shared" si="0"/>
        <v>0</v>
      </c>
      <c r="I29" s="187"/>
    </row>
    <row r="30" spans="1:9" ht="21" x14ac:dyDescent="0.25">
      <c r="A30" s="29"/>
      <c r="B30" s="6">
        <v>15</v>
      </c>
      <c r="C30" s="7"/>
      <c r="D30" s="40"/>
      <c r="E30" s="21"/>
      <c r="F30" s="18"/>
      <c r="G30" s="9"/>
      <c r="H30" s="190">
        <f t="shared" si="0"/>
        <v>0</v>
      </c>
      <c r="I30" s="187"/>
    </row>
    <row r="31" spans="1:9" ht="21" x14ac:dyDescent="0.25">
      <c r="A31" s="29"/>
      <c r="B31" s="6">
        <v>16</v>
      </c>
      <c r="C31" s="7"/>
      <c r="D31" s="40"/>
      <c r="E31" s="21"/>
      <c r="F31" s="18"/>
      <c r="G31" s="9"/>
      <c r="H31" s="190">
        <f t="shared" si="0"/>
        <v>0</v>
      </c>
      <c r="I31" s="187"/>
    </row>
    <row r="32" spans="1:9" ht="21" x14ac:dyDescent="0.25">
      <c r="A32" s="29"/>
      <c r="B32" s="6">
        <v>17</v>
      </c>
      <c r="C32" s="7"/>
      <c r="D32" s="40"/>
      <c r="E32" s="21"/>
      <c r="F32" s="18"/>
      <c r="G32" s="9"/>
      <c r="H32" s="190">
        <f t="shared" si="0"/>
        <v>0</v>
      </c>
      <c r="I32" s="187"/>
    </row>
    <row r="33" spans="1:9" ht="21" x14ac:dyDescent="0.25">
      <c r="A33" s="29"/>
      <c r="B33" s="6">
        <v>18</v>
      </c>
      <c r="C33" s="7"/>
      <c r="D33" s="40"/>
      <c r="E33" s="21"/>
      <c r="F33" s="18"/>
      <c r="G33" s="9"/>
      <c r="H33" s="190">
        <f t="shared" si="0"/>
        <v>0</v>
      </c>
      <c r="I33" s="187"/>
    </row>
    <row r="34" spans="1:9" ht="21" x14ac:dyDescent="0.25">
      <c r="A34" s="29"/>
      <c r="B34" s="6">
        <v>19</v>
      </c>
      <c r="C34" s="7"/>
      <c r="D34" s="40"/>
      <c r="E34" s="21"/>
      <c r="F34" s="18"/>
      <c r="G34" s="9"/>
      <c r="H34" s="190">
        <f t="shared" si="0"/>
        <v>0</v>
      </c>
      <c r="I34" s="187"/>
    </row>
    <row r="35" spans="1:9" ht="21" x14ac:dyDescent="0.25">
      <c r="A35" s="29"/>
      <c r="B35" s="6">
        <v>20</v>
      </c>
      <c r="C35" s="7"/>
      <c r="D35" s="40"/>
      <c r="E35" s="21"/>
      <c r="F35" s="18"/>
      <c r="G35" s="9"/>
      <c r="H35" s="190">
        <f t="shared" si="0"/>
        <v>0</v>
      </c>
      <c r="I35" s="187"/>
    </row>
    <row r="36" spans="1:9" ht="21" x14ac:dyDescent="0.25">
      <c r="A36" s="29"/>
      <c r="B36" s="6">
        <v>21</v>
      </c>
      <c r="C36" s="7"/>
      <c r="D36" s="40"/>
      <c r="E36" s="21"/>
      <c r="F36" s="18"/>
      <c r="G36" s="9"/>
      <c r="H36" s="190">
        <f t="shared" si="0"/>
        <v>0</v>
      </c>
      <c r="I36" s="187"/>
    </row>
    <row r="37" spans="1:9" ht="21" x14ac:dyDescent="0.25">
      <c r="A37" s="29"/>
      <c r="B37" s="6">
        <v>22</v>
      </c>
      <c r="C37" s="7"/>
      <c r="D37" s="40"/>
      <c r="E37" s="21"/>
      <c r="F37" s="18"/>
      <c r="G37" s="9"/>
      <c r="H37" s="190">
        <f t="shared" si="0"/>
        <v>0</v>
      </c>
      <c r="I37" s="187"/>
    </row>
    <row r="38" spans="1:9" ht="21" x14ac:dyDescent="0.25">
      <c r="A38" s="29"/>
      <c r="B38" s="6">
        <v>23</v>
      </c>
      <c r="C38" s="7"/>
      <c r="D38" s="40"/>
      <c r="E38" s="21"/>
      <c r="F38" s="18"/>
      <c r="G38" s="9"/>
      <c r="H38" s="190">
        <f t="shared" si="0"/>
        <v>0</v>
      </c>
      <c r="I38" s="187"/>
    </row>
    <row r="39" spans="1:9" ht="21" x14ac:dyDescent="0.25">
      <c r="A39" s="29"/>
      <c r="B39" s="6">
        <v>24</v>
      </c>
      <c r="C39" s="7"/>
      <c r="D39" s="40"/>
      <c r="E39" s="21"/>
      <c r="F39" s="18"/>
      <c r="G39" s="9"/>
      <c r="H39" s="190">
        <f t="shared" si="0"/>
        <v>0</v>
      </c>
      <c r="I39" s="187"/>
    </row>
    <row r="40" spans="1:9" ht="21" x14ac:dyDescent="0.25">
      <c r="A40" s="29"/>
      <c r="B40" s="6">
        <v>25</v>
      </c>
      <c r="C40" s="7"/>
      <c r="D40" s="40"/>
      <c r="E40" s="21"/>
      <c r="F40" s="18"/>
      <c r="G40" s="9"/>
      <c r="H40" s="190">
        <f t="shared" si="0"/>
        <v>0</v>
      </c>
      <c r="I40" s="187"/>
    </row>
    <row r="41" spans="1:9" ht="21" x14ac:dyDescent="0.25">
      <c r="A41" s="29"/>
      <c r="B41" s="6">
        <v>26</v>
      </c>
      <c r="C41" s="7"/>
      <c r="D41" s="40"/>
      <c r="E41" s="21"/>
      <c r="F41" s="18"/>
      <c r="G41" s="9"/>
      <c r="H41" s="190">
        <f t="shared" si="0"/>
        <v>0</v>
      </c>
      <c r="I41" s="187"/>
    </row>
    <row r="42" spans="1:9" ht="21" x14ac:dyDescent="0.25">
      <c r="A42" s="29"/>
      <c r="B42" s="6">
        <v>27</v>
      </c>
      <c r="C42" s="7"/>
      <c r="D42" s="40"/>
      <c r="E42" s="21"/>
      <c r="F42" s="18"/>
      <c r="G42" s="9"/>
      <c r="H42" s="190">
        <f t="shared" si="0"/>
        <v>0</v>
      </c>
      <c r="I42" s="187"/>
    </row>
    <row r="43" spans="1:9" ht="21" x14ac:dyDescent="0.25">
      <c r="A43" s="29"/>
      <c r="B43" s="6">
        <v>28</v>
      </c>
      <c r="C43" s="7"/>
      <c r="D43" s="40"/>
      <c r="E43" s="21"/>
      <c r="F43" s="18"/>
      <c r="G43" s="9"/>
      <c r="H43" s="190">
        <f t="shared" si="0"/>
        <v>0</v>
      </c>
      <c r="I43" s="187"/>
    </row>
    <row r="44" spans="1:9" ht="21" x14ac:dyDescent="0.25">
      <c r="A44" s="29"/>
      <c r="B44" s="6">
        <v>29</v>
      </c>
      <c r="C44" s="7"/>
      <c r="D44" s="40"/>
      <c r="E44" s="21"/>
      <c r="F44" s="18"/>
      <c r="G44" s="9"/>
      <c r="H44" s="190">
        <f t="shared" si="0"/>
        <v>0</v>
      </c>
      <c r="I44" s="187"/>
    </row>
    <row r="45" spans="1:9" ht="21" x14ac:dyDescent="0.25">
      <c r="A45" s="29"/>
      <c r="B45" s="6">
        <v>30</v>
      </c>
      <c r="C45" s="7"/>
      <c r="D45" s="40"/>
      <c r="E45" s="21"/>
      <c r="F45" s="18"/>
      <c r="G45" s="9"/>
      <c r="H45" s="190">
        <f t="shared" si="0"/>
        <v>0</v>
      </c>
      <c r="I45" s="187"/>
    </row>
    <row r="46" spans="1:9" ht="21" x14ac:dyDescent="0.25">
      <c r="A46" s="29"/>
      <c r="B46" s="6">
        <v>31</v>
      </c>
      <c r="C46" s="7"/>
      <c r="D46" s="40"/>
      <c r="E46" s="21"/>
      <c r="F46" s="18"/>
      <c r="G46" s="9"/>
      <c r="H46" s="190">
        <f t="shared" si="0"/>
        <v>0</v>
      </c>
      <c r="I46" s="187"/>
    </row>
    <row r="47" spans="1:9" ht="21" x14ac:dyDescent="0.25">
      <c r="A47" s="29"/>
      <c r="B47" s="6">
        <v>32</v>
      </c>
      <c r="C47" s="7"/>
      <c r="D47" s="40"/>
      <c r="E47" s="21"/>
      <c r="F47" s="18"/>
      <c r="G47" s="9"/>
      <c r="H47" s="190">
        <f t="shared" si="0"/>
        <v>0</v>
      </c>
      <c r="I47" s="187"/>
    </row>
    <row r="48" spans="1:9" ht="21" x14ac:dyDescent="0.25">
      <c r="A48" s="29"/>
      <c r="B48" s="6">
        <v>33</v>
      </c>
      <c r="C48" s="7"/>
      <c r="D48" s="40"/>
      <c r="E48" s="21"/>
      <c r="F48" s="18"/>
      <c r="G48" s="9"/>
      <c r="H48" s="190">
        <f t="shared" si="0"/>
        <v>0</v>
      </c>
      <c r="I48" s="187"/>
    </row>
    <row r="49" spans="1:9" ht="21" x14ac:dyDescent="0.25">
      <c r="A49" s="29"/>
      <c r="B49" s="6">
        <v>34</v>
      </c>
      <c r="C49" s="7"/>
      <c r="D49" s="40"/>
      <c r="E49" s="21"/>
      <c r="F49" s="18" t="s">
        <v>88</v>
      </c>
      <c r="G49" s="9"/>
      <c r="H49" s="190">
        <f t="shared" si="0"/>
        <v>0</v>
      </c>
      <c r="I49" s="187"/>
    </row>
    <row r="50" spans="1:9" ht="21" x14ac:dyDescent="0.25">
      <c r="A50" s="29"/>
      <c r="B50" s="6">
        <v>35</v>
      </c>
      <c r="C50" s="7"/>
      <c r="D50" s="40"/>
      <c r="E50" s="21"/>
      <c r="F50" s="18"/>
      <c r="G50" s="9"/>
      <c r="H50" s="190">
        <f t="shared" si="0"/>
        <v>0</v>
      </c>
      <c r="I50" s="187"/>
    </row>
    <row r="51" spans="1:9" ht="21" x14ac:dyDescent="0.25">
      <c r="A51" s="29"/>
      <c r="B51" s="6">
        <v>36</v>
      </c>
      <c r="C51" s="7"/>
      <c r="D51" s="40"/>
      <c r="E51" s="21"/>
      <c r="F51" s="18"/>
      <c r="G51" s="9"/>
      <c r="H51" s="190">
        <f t="shared" si="0"/>
        <v>0</v>
      </c>
      <c r="I51" s="187"/>
    </row>
    <row r="52" spans="1:9" ht="21" x14ac:dyDescent="0.25">
      <c r="A52" s="29"/>
      <c r="B52" s="6">
        <v>37</v>
      </c>
      <c r="C52" s="7"/>
      <c r="D52" s="40"/>
      <c r="E52" s="21"/>
      <c r="G52" s="9"/>
      <c r="H52" s="190">
        <f t="shared" si="0"/>
        <v>0</v>
      </c>
      <c r="I52" s="187"/>
    </row>
    <row r="53" spans="1:9" ht="21.75" thickBot="1" x14ac:dyDescent="0.3">
      <c r="A53" s="29"/>
      <c r="B53" s="10">
        <v>38</v>
      </c>
      <c r="C53" s="7"/>
      <c r="D53" s="41"/>
      <c r="E53" s="22"/>
      <c r="F53" s="18"/>
      <c r="G53" s="12"/>
      <c r="H53" s="190">
        <f t="shared" si="0"/>
        <v>0</v>
      </c>
      <c r="I53" s="187"/>
    </row>
    <row r="54" spans="1:9" ht="21" x14ac:dyDescent="0.25">
      <c r="A54" s="29"/>
      <c r="B54" s="6">
        <v>39</v>
      </c>
      <c r="C54" s="7"/>
      <c r="D54" s="40"/>
      <c r="E54" s="21"/>
      <c r="F54" s="18"/>
      <c r="G54" s="9"/>
      <c r="H54" s="190">
        <f t="shared" si="0"/>
        <v>0</v>
      </c>
      <c r="I54" s="187"/>
    </row>
    <row r="55" spans="1:9" ht="21.75" thickBot="1" x14ac:dyDescent="0.3">
      <c r="A55" s="29"/>
      <c r="B55" s="10">
        <v>40</v>
      </c>
      <c r="C55" s="7"/>
      <c r="D55" s="41"/>
      <c r="E55" s="22"/>
      <c r="F55" s="19"/>
      <c r="G55" s="12"/>
      <c r="H55" s="215">
        <f t="shared" si="0"/>
        <v>0</v>
      </c>
      <c r="I55" s="187"/>
    </row>
    <row r="56" spans="1:9" ht="39.950000000000003" customHeight="1" thickBot="1" x14ac:dyDescent="0.3">
      <c r="A56" s="29"/>
      <c r="B56" s="76" t="s">
        <v>31</v>
      </c>
      <c r="C56" s="77"/>
      <c r="D56" s="77"/>
      <c r="E56" s="77"/>
      <c r="F56" s="218"/>
      <c r="G56" s="197">
        <f>SUM(G16:G55)</f>
        <v>0</v>
      </c>
      <c r="H56" s="198">
        <f t="shared" si="0"/>
        <v>0</v>
      </c>
      <c r="I56" s="188"/>
    </row>
    <row r="57" spans="1:9" ht="39.950000000000003" customHeight="1" x14ac:dyDescent="0.25">
      <c r="A57" s="29"/>
      <c r="B57" s="93" t="s">
        <v>42</v>
      </c>
      <c r="C57" s="94"/>
      <c r="D57" s="94"/>
      <c r="E57" s="94"/>
      <c r="F57" s="219"/>
      <c r="G57" s="225">
        <f>G56*0.2</f>
        <v>0</v>
      </c>
      <c r="H57" s="223">
        <f t="shared" si="0"/>
        <v>0</v>
      </c>
      <c r="I57" s="188"/>
    </row>
    <row r="58" spans="1:9" ht="39.950000000000003" customHeight="1" x14ac:dyDescent="0.25">
      <c r="A58" s="29"/>
      <c r="B58" s="93" t="s">
        <v>41</v>
      </c>
      <c r="C58" s="94"/>
      <c r="D58" s="94"/>
      <c r="E58" s="94"/>
      <c r="F58" s="219"/>
      <c r="G58" s="226">
        <f>G57*0.15</f>
        <v>0</v>
      </c>
      <c r="H58" s="223">
        <f t="shared" si="0"/>
        <v>0</v>
      </c>
      <c r="I58" s="188"/>
    </row>
    <row r="59" spans="1:9" ht="39.950000000000003" customHeight="1" thickBot="1" x14ac:dyDescent="0.3">
      <c r="A59" s="29"/>
      <c r="B59" s="220" t="s">
        <v>40</v>
      </c>
      <c r="C59" s="221"/>
      <c r="D59" s="221"/>
      <c r="E59" s="221"/>
      <c r="F59" s="222"/>
      <c r="G59" s="227">
        <f>G57*0.15</f>
        <v>0</v>
      </c>
      <c r="H59" s="224">
        <f t="shared" si="0"/>
        <v>0</v>
      </c>
      <c r="I59" s="188"/>
    </row>
    <row r="60" spans="1:9" ht="39.950000000000003" customHeight="1" thickBot="1" x14ac:dyDescent="0.3">
      <c r="A60" s="29"/>
      <c r="B60" s="86" t="s">
        <v>39</v>
      </c>
      <c r="C60" s="87"/>
      <c r="D60" s="87"/>
      <c r="E60" s="87"/>
      <c r="F60" s="88"/>
      <c r="G60" s="197">
        <f>SUM(G56:G59)</f>
        <v>0</v>
      </c>
      <c r="H60" s="198">
        <f t="shared" si="0"/>
        <v>0</v>
      </c>
      <c r="I60" s="188"/>
    </row>
    <row r="61" spans="1:9" ht="11.25" customHeight="1" thickBot="1" x14ac:dyDescent="0.3">
      <c r="A61" s="26"/>
      <c r="B61" s="26"/>
      <c r="C61" s="26"/>
      <c r="D61" s="26"/>
      <c r="E61" s="26"/>
      <c r="F61" s="26"/>
      <c r="G61" s="26"/>
      <c r="H61" s="26"/>
      <c r="I61" s="26"/>
    </row>
    <row r="62" spans="1:9" ht="39.950000000000003" customHeight="1" thickBot="1" x14ac:dyDescent="0.3">
      <c r="A62" s="26"/>
      <c r="B62" s="86" t="s">
        <v>32</v>
      </c>
      <c r="C62" s="87"/>
      <c r="D62" s="87"/>
      <c r="E62" s="87"/>
      <c r="F62" s="87"/>
      <c r="G62" s="87"/>
      <c r="H62" s="88"/>
      <c r="I62" s="179"/>
    </row>
    <row r="63" spans="1:9" ht="39.950000000000003" customHeight="1" thickBot="1" x14ac:dyDescent="0.3">
      <c r="A63" s="26"/>
      <c r="B63" s="97" t="s">
        <v>49</v>
      </c>
      <c r="C63" s="98"/>
      <c r="D63" s="98"/>
      <c r="E63" s="99"/>
      <c r="F63" s="27" t="s">
        <v>36</v>
      </c>
      <c r="G63" s="28" t="s">
        <v>45</v>
      </c>
      <c r="H63" s="28" t="s">
        <v>3</v>
      </c>
      <c r="I63" s="186"/>
    </row>
    <row r="64" spans="1:9" ht="21" x14ac:dyDescent="0.25">
      <c r="A64" s="26"/>
      <c r="B64" s="100"/>
      <c r="C64" s="101"/>
      <c r="D64" s="101"/>
      <c r="E64" s="102"/>
      <c r="F64" s="4"/>
      <c r="G64" s="13"/>
      <c r="H64" s="199">
        <f>G64/$F$8</f>
        <v>0</v>
      </c>
      <c r="I64" s="187"/>
    </row>
    <row r="65" spans="1:9" ht="21" x14ac:dyDescent="0.25">
      <c r="A65" s="26"/>
      <c r="B65" s="103"/>
      <c r="C65" s="104"/>
      <c r="D65" s="104"/>
      <c r="E65" s="105"/>
      <c r="F65" s="8"/>
      <c r="G65" s="14"/>
      <c r="H65" s="200">
        <f>G65/$F$8</f>
        <v>0</v>
      </c>
      <c r="I65" s="187"/>
    </row>
    <row r="66" spans="1:9" ht="21" x14ac:dyDescent="0.25">
      <c r="A66" s="26"/>
      <c r="B66" s="103"/>
      <c r="C66" s="104"/>
      <c r="D66" s="104"/>
      <c r="E66" s="105"/>
      <c r="F66" s="8"/>
      <c r="G66" s="14"/>
      <c r="H66" s="200">
        <f>G66/$F$8</f>
        <v>0</v>
      </c>
      <c r="I66" s="187"/>
    </row>
    <row r="67" spans="1:9" ht="21.75" thickBot="1" x14ac:dyDescent="0.3">
      <c r="A67" s="26"/>
      <c r="B67" s="106"/>
      <c r="C67" s="107"/>
      <c r="D67" s="107"/>
      <c r="E67" s="108"/>
      <c r="F67" s="11"/>
      <c r="G67" s="15"/>
      <c r="H67" s="201">
        <f>G67/$F$8</f>
        <v>0</v>
      </c>
      <c r="I67" s="187"/>
    </row>
    <row r="68" spans="1:9" ht="21.75" thickBot="1" x14ac:dyDescent="0.3">
      <c r="A68" s="26"/>
      <c r="B68" s="86" t="s">
        <v>33</v>
      </c>
      <c r="C68" s="87"/>
      <c r="D68" s="87"/>
      <c r="E68" s="87"/>
      <c r="F68" s="88"/>
      <c r="G68" s="202">
        <f>SUM(G64:G67)</f>
        <v>0</v>
      </c>
      <c r="H68" s="203">
        <f>SUM(H64:H67)</f>
        <v>0</v>
      </c>
      <c r="I68" s="188"/>
    </row>
    <row r="69" spans="1:9" ht="21.75" thickBot="1" x14ac:dyDescent="0.3">
      <c r="A69" s="26"/>
      <c r="B69" s="29"/>
      <c r="C69" s="29"/>
      <c r="D69" s="30"/>
      <c r="E69" s="30"/>
      <c r="F69" s="29"/>
      <c r="G69" s="31"/>
      <c r="H69" s="31"/>
      <c r="I69" s="187"/>
    </row>
    <row r="70" spans="1:9" ht="21.75" thickBot="1" x14ac:dyDescent="0.3">
      <c r="A70" s="26"/>
      <c r="B70" s="86" t="s">
        <v>34</v>
      </c>
      <c r="C70" s="87"/>
      <c r="D70" s="87"/>
      <c r="E70" s="87"/>
      <c r="F70" s="88"/>
      <c r="G70" s="204">
        <f>G68+G60</f>
        <v>0</v>
      </c>
      <c r="H70" s="205">
        <f>H68+H60</f>
        <v>0</v>
      </c>
      <c r="I70" s="189"/>
    </row>
    <row r="71" spans="1:9" ht="9" customHeight="1" x14ac:dyDescent="0.25">
      <c r="A71" s="26"/>
      <c r="B71" s="26"/>
      <c r="C71" s="26"/>
      <c r="D71" s="26"/>
      <c r="E71" s="26"/>
      <c r="F71" s="26"/>
      <c r="G71" s="26"/>
      <c r="H71" s="26"/>
      <c r="I71" s="26"/>
    </row>
    <row r="72" spans="1:9" ht="39.950000000000003" customHeight="1" x14ac:dyDescent="0.25"/>
  </sheetData>
  <sheetProtection algorithmName="SHA-512" hashValue="CfZOJ0cmHuBqKL0w2j6PBCqJc7MrR0bnU48ige7CcXeqOjWRxtpBsyjf2XLnLaS7bSH+hDFScbxmAXFIxXthkA==" saltValue="L4lWcMpv0RilcE0jthJIkg==" spinCount="100000" sheet="1" objects="1" scenarios="1" formatCells="0" formatColumns="0" formatRows="0"/>
  <mergeCells count="31">
    <mergeCell ref="B68:F68"/>
    <mergeCell ref="B70:F70"/>
    <mergeCell ref="B62:H62"/>
    <mergeCell ref="B63:E63"/>
    <mergeCell ref="B64:E64"/>
    <mergeCell ref="B65:E65"/>
    <mergeCell ref="B66:E66"/>
    <mergeCell ref="B67:E67"/>
    <mergeCell ref="B60:F60"/>
    <mergeCell ref="B9:H9"/>
    <mergeCell ref="B10:H10"/>
    <mergeCell ref="B11:H11"/>
    <mergeCell ref="B12:H12"/>
    <mergeCell ref="B13:H13"/>
    <mergeCell ref="B14:H14"/>
    <mergeCell ref="B56:F56"/>
    <mergeCell ref="B57:F57"/>
    <mergeCell ref="B58:F58"/>
    <mergeCell ref="B59:F59"/>
    <mergeCell ref="B6:E6"/>
    <mergeCell ref="F6:H6"/>
    <mergeCell ref="B7:E7"/>
    <mergeCell ref="F7:H7"/>
    <mergeCell ref="B8:E8"/>
    <mergeCell ref="F8:H8"/>
    <mergeCell ref="E1:H1"/>
    <mergeCell ref="B2:H2"/>
    <mergeCell ref="B3:H3"/>
    <mergeCell ref="B4:H4"/>
    <mergeCell ref="B5:E5"/>
    <mergeCell ref="F5:H5"/>
  </mergeCells>
  <dataValidations count="1">
    <dataValidation type="list" allowBlank="1" showInputMessage="1" showErrorMessage="1" sqref="I5" xr:uid="{00000000-0002-0000-0400-000000000000}">
      <formula1>$L$7:$L$8</formula1>
    </dataValidation>
  </dataValidations>
  <hyperlinks>
    <hyperlink ref="B11" r:id="rId1" xr:uid="{00000000-0004-0000-0400-000000000000}"/>
  </hyperlinks>
  <pageMargins left="0.7" right="0.7" top="0.78740157499999996" bottom="0.78740157499999996" header="0.3" footer="0.3"/>
  <pageSetup paperSize="9" scale="36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'texty a vzorce'!$D$5:$D$6</xm:f>
          </x14:formula1>
          <xm:sqref>C16:C55</xm:sqref>
        </x14:dataValidation>
        <x14:dataValidation type="list" allowBlank="1" showInputMessage="1" showErrorMessage="1" xr:uid="{00000000-0002-0000-0400-000002000000}">
          <x14:formula1>
            <xm:f>'texty a vzorce'!$A$1:$A$3</xm:f>
          </x14:formula1>
          <xm:sqref>F5:H5</xm:sqref>
        </x14:dataValidation>
        <x14:dataValidation type="list" allowBlank="1" showInputMessage="1" showErrorMessage="1" xr:uid="{DB37BE11-1E9B-4F26-ACAE-59E27E276E82}">
          <x14:formula1>
            <xm:f>'texty a vzorce'!$D$34:$D$48</xm:f>
          </x14:formula1>
          <xm:sqref>D16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72"/>
  <sheetViews>
    <sheetView topLeftCell="A27" zoomScale="50" zoomScaleNormal="50" workbookViewId="0">
      <selection activeCell="AE49" sqref="AE49"/>
    </sheetView>
  </sheetViews>
  <sheetFormatPr defaultColWidth="9.140625" defaultRowHeight="15" outlineLevelRow="1" x14ac:dyDescent="0.25"/>
  <cols>
    <col min="1" max="1" width="2" style="168" customWidth="1"/>
    <col min="2" max="2" width="6.42578125" style="168" customWidth="1"/>
    <col min="3" max="3" width="33.28515625" style="168" customWidth="1"/>
    <col min="4" max="4" width="21.42578125" style="168" customWidth="1"/>
    <col min="5" max="5" width="52.85546875" style="168" customWidth="1"/>
    <col min="6" max="6" width="99.85546875" style="168" customWidth="1"/>
    <col min="7" max="7" width="24" style="168" customWidth="1"/>
    <col min="8" max="8" width="22.42578125" style="168" customWidth="1"/>
    <col min="9" max="9" width="1.7109375" style="168" customWidth="1"/>
    <col min="10" max="10" width="8.7109375" style="168" customWidth="1"/>
    <col min="11" max="11" width="9.42578125" style="168" customWidth="1"/>
    <col min="12" max="12" width="9.140625" style="168" customWidth="1"/>
    <col min="13" max="13" width="9.85546875" style="168" customWidth="1"/>
    <col min="14" max="24" width="9.140625" style="168"/>
    <col min="25" max="25" width="9.140625" style="50"/>
    <col min="26" max="16384" width="9.140625" style="168"/>
  </cols>
  <sheetData>
    <row r="1" spans="1:9" ht="11.1" customHeight="1" thickBot="1" x14ac:dyDescent="0.3">
      <c r="A1" s="26"/>
      <c r="B1" s="26"/>
      <c r="C1" s="26"/>
      <c r="D1" s="26"/>
      <c r="E1" s="165"/>
      <c r="F1" s="166"/>
      <c r="G1" s="166"/>
      <c r="H1" s="166"/>
      <c r="I1" s="167"/>
    </row>
    <row r="2" spans="1:9" ht="33.950000000000003" customHeight="1" x14ac:dyDescent="0.25">
      <c r="A2" s="29"/>
      <c r="B2" s="59" t="s">
        <v>46</v>
      </c>
      <c r="C2" s="60"/>
      <c r="D2" s="60"/>
      <c r="E2" s="61"/>
      <c r="F2" s="61"/>
      <c r="G2" s="61"/>
      <c r="H2" s="62"/>
      <c r="I2" s="169"/>
    </row>
    <row r="3" spans="1:9" ht="36.950000000000003" customHeight="1" x14ac:dyDescent="0.25">
      <c r="A3" s="29"/>
      <c r="B3" s="63" t="s">
        <v>58</v>
      </c>
      <c r="C3" s="64"/>
      <c r="D3" s="64"/>
      <c r="E3" s="65"/>
      <c r="F3" s="65"/>
      <c r="G3" s="65"/>
      <c r="H3" s="66"/>
      <c r="I3" s="169"/>
    </row>
    <row r="4" spans="1:9" ht="50.1" customHeight="1" thickBot="1" x14ac:dyDescent="0.3">
      <c r="A4" s="29"/>
      <c r="B4" s="67" t="s">
        <v>47</v>
      </c>
      <c r="C4" s="68"/>
      <c r="D4" s="68"/>
      <c r="E4" s="69"/>
      <c r="F4" s="69"/>
      <c r="G4" s="69"/>
      <c r="H4" s="70"/>
      <c r="I4" s="170"/>
    </row>
    <row r="5" spans="1:9" ht="43.5" customHeight="1" x14ac:dyDescent="0.25">
      <c r="A5" s="29"/>
      <c r="B5" s="206" t="s">
        <v>25</v>
      </c>
      <c r="C5" s="207"/>
      <c r="D5" s="207"/>
      <c r="E5" s="208"/>
      <c r="F5" s="109" t="s">
        <v>23</v>
      </c>
      <c r="G5" s="110"/>
      <c r="H5" s="111"/>
      <c r="I5" s="172"/>
    </row>
    <row r="6" spans="1:9" ht="36" customHeight="1" x14ac:dyDescent="0.25">
      <c r="A6" s="29"/>
      <c r="B6" s="209" t="s">
        <v>84</v>
      </c>
      <c r="C6" s="210"/>
      <c r="D6" s="210"/>
      <c r="E6" s="211"/>
      <c r="F6" s="78"/>
      <c r="G6" s="78"/>
      <c r="H6" s="79"/>
      <c r="I6" s="174"/>
    </row>
    <row r="7" spans="1:9" ht="36" customHeight="1" x14ac:dyDescent="0.25">
      <c r="A7" s="29"/>
      <c r="B7" s="209" t="s">
        <v>26</v>
      </c>
      <c r="C7" s="210"/>
      <c r="D7" s="210"/>
      <c r="E7" s="211"/>
      <c r="F7" s="112">
        <f>'WN-PW-1'!F7</f>
        <v>0</v>
      </c>
      <c r="G7" s="112"/>
      <c r="H7" s="113"/>
      <c r="I7" s="174"/>
    </row>
    <row r="8" spans="1:9" ht="36.950000000000003" customHeight="1" outlineLevel="1" thickBot="1" x14ac:dyDescent="0.3">
      <c r="A8" s="29"/>
      <c r="B8" s="212" t="s">
        <v>27</v>
      </c>
      <c r="C8" s="213"/>
      <c r="D8" s="213"/>
      <c r="E8" s="214"/>
      <c r="F8" s="114">
        <v>4.3354999999999997</v>
      </c>
      <c r="G8" s="114"/>
      <c r="H8" s="115"/>
      <c r="I8" s="176"/>
    </row>
    <row r="9" spans="1:9" ht="41.1" customHeight="1" x14ac:dyDescent="0.25">
      <c r="A9" s="29"/>
      <c r="B9" s="82" t="s">
        <v>1</v>
      </c>
      <c r="C9" s="82"/>
      <c r="D9" s="82"/>
      <c r="E9" s="82"/>
      <c r="F9" s="82"/>
      <c r="G9" s="82"/>
      <c r="H9" s="82"/>
      <c r="I9" s="177"/>
    </row>
    <row r="10" spans="1:9" ht="36.950000000000003" customHeight="1" x14ac:dyDescent="0.25">
      <c r="A10" s="29"/>
      <c r="B10" s="82" t="s">
        <v>0</v>
      </c>
      <c r="C10" s="82"/>
      <c r="D10" s="82"/>
      <c r="E10" s="82"/>
      <c r="F10" s="82"/>
      <c r="G10" s="82"/>
      <c r="H10" s="82"/>
      <c r="I10" s="177"/>
    </row>
    <row r="11" spans="1:9" ht="48" customHeight="1" x14ac:dyDescent="0.25">
      <c r="A11" s="29"/>
      <c r="B11" s="83" t="s">
        <v>2</v>
      </c>
      <c r="C11" s="83"/>
      <c r="D11" s="83"/>
      <c r="E11" s="84"/>
      <c r="F11" s="84"/>
      <c r="G11" s="84"/>
      <c r="H11" s="84"/>
      <c r="I11" s="178"/>
    </row>
    <row r="12" spans="1:9" ht="47.45" customHeight="1" thickBot="1" x14ac:dyDescent="0.3">
      <c r="A12" s="29"/>
      <c r="B12" s="85" t="s">
        <v>48</v>
      </c>
      <c r="C12" s="85"/>
      <c r="D12" s="85"/>
      <c r="E12" s="85"/>
      <c r="F12" s="85"/>
      <c r="G12" s="85"/>
      <c r="H12" s="85"/>
      <c r="I12" s="178"/>
    </row>
    <row r="13" spans="1:9" ht="39.950000000000003" customHeight="1" thickBot="1" x14ac:dyDescent="0.3">
      <c r="A13" s="29"/>
      <c r="B13" s="86" t="s">
        <v>28</v>
      </c>
      <c r="C13" s="87"/>
      <c r="D13" s="87"/>
      <c r="E13" s="87"/>
      <c r="F13" s="87"/>
      <c r="G13" s="87"/>
      <c r="H13" s="88"/>
      <c r="I13" s="179"/>
    </row>
    <row r="14" spans="1:9" ht="39.950000000000003" customHeight="1" thickBot="1" x14ac:dyDescent="0.3">
      <c r="A14" s="29"/>
      <c r="B14" s="86" t="s">
        <v>29</v>
      </c>
      <c r="C14" s="87"/>
      <c r="D14" s="87"/>
      <c r="E14" s="87"/>
      <c r="F14" s="87"/>
      <c r="G14" s="87"/>
      <c r="H14" s="88"/>
      <c r="I14" s="180"/>
    </row>
    <row r="15" spans="1:9" ht="162.75" customHeight="1" thickBot="1" x14ac:dyDescent="0.3">
      <c r="A15" s="29"/>
      <c r="B15" s="181"/>
      <c r="C15" s="182" t="s">
        <v>50</v>
      </c>
      <c r="D15" s="183" t="s">
        <v>59</v>
      </c>
      <c r="E15" s="184" t="s">
        <v>82</v>
      </c>
      <c r="F15" s="185" t="s">
        <v>53</v>
      </c>
      <c r="G15" s="28" t="s">
        <v>45</v>
      </c>
      <c r="H15" s="28" t="s">
        <v>3</v>
      </c>
      <c r="I15" s="186"/>
    </row>
    <row r="16" spans="1:9" ht="28.5" customHeight="1" x14ac:dyDescent="0.25">
      <c r="A16" s="29"/>
      <c r="B16" s="2">
        <v>1</v>
      </c>
      <c r="C16" s="3"/>
      <c r="D16" s="39"/>
      <c r="E16" s="58"/>
      <c r="F16" s="17"/>
      <c r="G16" s="5"/>
      <c r="H16" s="190">
        <f>ROUND(G16/$F$8,2)</f>
        <v>0</v>
      </c>
      <c r="I16" s="187"/>
    </row>
    <row r="17" spans="1:9" ht="21" x14ac:dyDescent="0.25">
      <c r="A17" s="29"/>
      <c r="B17" s="6">
        <v>2</v>
      </c>
      <c r="C17" s="7"/>
      <c r="D17" s="40"/>
      <c r="E17" s="21"/>
      <c r="F17" s="18"/>
      <c r="G17" s="9"/>
      <c r="H17" s="190">
        <f t="shared" ref="H17:H60" si="0">ROUND(G17/$F$8,2)</f>
        <v>0</v>
      </c>
      <c r="I17" s="187"/>
    </row>
    <row r="18" spans="1:9" ht="21" x14ac:dyDescent="0.25">
      <c r="A18" s="29"/>
      <c r="B18" s="6">
        <v>3</v>
      </c>
      <c r="C18" s="7"/>
      <c r="D18" s="40"/>
      <c r="E18" s="21"/>
      <c r="F18" s="18"/>
      <c r="G18" s="9"/>
      <c r="H18" s="190">
        <f t="shared" si="0"/>
        <v>0</v>
      </c>
      <c r="I18" s="187"/>
    </row>
    <row r="19" spans="1:9" ht="21" x14ac:dyDescent="0.25">
      <c r="A19" s="29"/>
      <c r="B19" s="6">
        <v>4</v>
      </c>
      <c r="C19" s="7"/>
      <c r="D19" s="40"/>
      <c r="E19" s="21"/>
      <c r="F19" s="18"/>
      <c r="G19" s="9"/>
      <c r="H19" s="190">
        <f t="shared" si="0"/>
        <v>0</v>
      </c>
      <c r="I19" s="187"/>
    </row>
    <row r="20" spans="1:9" ht="21" x14ac:dyDescent="0.25">
      <c r="A20" s="29"/>
      <c r="B20" s="6">
        <v>5</v>
      </c>
      <c r="C20" s="7"/>
      <c r="D20" s="40"/>
      <c r="E20" s="21"/>
      <c r="F20" s="18"/>
      <c r="G20" s="9"/>
      <c r="H20" s="190">
        <f t="shared" si="0"/>
        <v>0</v>
      </c>
      <c r="I20" s="187"/>
    </row>
    <row r="21" spans="1:9" ht="21" x14ac:dyDescent="0.25">
      <c r="A21" s="29"/>
      <c r="B21" s="6">
        <v>6</v>
      </c>
      <c r="C21" s="7"/>
      <c r="D21" s="40"/>
      <c r="E21" s="21"/>
      <c r="F21" s="18"/>
      <c r="G21" s="9"/>
      <c r="H21" s="190">
        <f t="shared" si="0"/>
        <v>0</v>
      </c>
      <c r="I21" s="187"/>
    </row>
    <row r="22" spans="1:9" ht="21" x14ac:dyDescent="0.25">
      <c r="A22" s="29"/>
      <c r="B22" s="6">
        <v>7</v>
      </c>
      <c r="C22" s="7"/>
      <c r="D22" s="40"/>
      <c r="E22" s="21"/>
      <c r="F22" s="18"/>
      <c r="G22" s="9"/>
      <c r="H22" s="190">
        <f t="shared" si="0"/>
        <v>0</v>
      </c>
      <c r="I22" s="187"/>
    </row>
    <row r="23" spans="1:9" ht="21" x14ac:dyDescent="0.25">
      <c r="A23" s="29"/>
      <c r="B23" s="6">
        <v>8</v>
      </c>
      <c r="C23" s="7"/>
      <c r="D23" s="40"/>
      <c r="E23" s="21"/>
      <c r="F23" s="18"/>
      <c r="G23" s="9"/>
      <c r="H23" s="190">
        <f t="shared" si="0"/>
        <v>0</v>
      </c>
      <c r="I23" s="187"/>
    </row>
    <row r="24" spans="1:9" ht="21" x14ac:dyDescent="0.25">
      <c r="A24" s="29"/>
      <c r="B24" s="6">
        <v>9</v>
      </c>
      <c r="C24" s="7"/>
      <c r="D24" s="40"/>
      <c r="E24" s="21"/>
      <c r="F24" s="18"/>
      <c r="G24" s="9"/>
      <c r="H24" s="190">
        <f t="shared" si="0"/>
        <v>0</v>
      </c>
      <c r="I24" s="187"/>
    </row>
    <row r="25" spans="1:9" ht="21" x14ac:dyDescent="0.25">
      <c r="A25" s="29"/>
      <c r="B25" s="6">
        <v>10</v>
      </c>
      <c r="C25" s="7"/>
      <c r="D25" s="40"/>
      <c r="E25" s="21"/>
      <c r="F25" s="18"/>
      <c r="G25" s="9"/>
      <c r="H25" s="190">
        <f t="shared" si="0"/>
        <v>0</v>
      </c>
      <c r="I25" s="187"/>
    </row>
    <row r="26" spans="1:9" ht="21" x14ac:dyDescent="0.25">
      <c r="A26" s="29"/>
      <c r="B26" s="6">
        <v>11</v>
      </c>
      <c r="C26" s="7"/>
      <c r="D26" s="40"/>
      <c r="E26" s="21"/>
      <c r="F26" s="18"/>
      <c r="G26" s="9"/>
      <c r="H26" s="190">
        <f t="shared" si="0"/>
        <v>0</v>
      </c>
      <c r="I26" s="187"/>
    </row>
    <row r="27" spans="1:9" ht="21" x14ac:dyDescent="0.25">
      <c r="A27" s="29"/>
      <c r="B27" s="6">
        <v>12</v>
      </c>
      <c r="C27" s="7"/>
      <c r="D27" s="40"/>
      <c r="E27" s="21"/>
      <c r="F27" s="18"/>
      <c r="G27" s="9"/>
      <c r="H27" s="190">
        <f t="shared" si="0"/>
        <v>0</v>
      </c>
      <c r="I27" s="187"/>
    </row>
    <row r="28" spans="1:9" ht="21" x14ac:dyDescent="0.25">
      <c r="A28" s="29"/>
      <c r="B28" s="6">
        <v>13</v>
      </c>
      <c r="C28" s="7"/>
      <c r="D28" s="40"/>
      <c r="E28" s="21"/>
      <c r="F28" s="18"/>
      <c r="G28" s="9"/>
      <c r="H28" s="190">
        <f t="shared" si="0"/>
        <v>0</v>
      </c>
      <c r="I28" s="187"/>
    </row>
    <row r="29" spans="1:9" ht="21" x14ac:dyDescent="0.25">
      <c r="A29" s="29"/>
      <c r="B29" s="6">
        <v>14</v>
      </c>
      <c r="C29" s="7"/>
      <c r="D29" s="40"/>
      <c r="E29" s="21"/>
      <c r="F29" s="18"/>
      <c r="G29" s="9"/>
      <c r="H29" s="190">
        <f t="shared" si="0"/>
        <v>0</v>
      </c>
      <c r="I29" s="187"/>
    </row>
    <row r="30" spans="1:9" ht="21" x14ac:dyDescent="0.25">
      <c r="A30" s="29"/>
      <c r="B30" s="6">
        <v>15</v>
      </c>
      <c r="C30" s="7"/>
      <c r="D30" s="40"/>
      <c r="E30" s="21"/>
      <c r="F30" s="18"/>
      <c r="G30" s="9"/>
      <c r="H30" s="190">
        <f t="shared" si="0"/>
        <v>0</v>
      </c>
      <c r="I30" s="187"/>
    </row>
    <row r="31" spans="1:9" ht="21" x14ac:dyDescent="0.25">
      <c r="A31" s="29"/>
      <c r="B31" s="6">
        <v>16</v>
      </c>
      <c r="C31" s="7"/>
      <c r="D31" s="40"/>
      <c r="E31" s="21"/>
      <c r="F31" s="18"/>
      <c r="G31" s="9"/>
      <c r="H31" s="190">
        <f t="shared" si="0"/>
        <v>0</v>
      </c>
      <c r="I31" s="187"/>
    </row>
    <row r="32" spans="1:9" ht="21" x14ac:dyDescent="0.25">
      <c r="A32" s="29"/>
      <c r="B32" s="6">
        <v>17</v>
      </c>
      <c r="C32" s="7"/>
      <c r="D32" s="40"/>
      <c r="E32" s="21"/>
      <c r="F32" s="18"/>
      <c r="G32" s="9"/>
      <c r="H32" s="190">
        <f t="shared" si="0"/>
        <v>0</v>
      </c>
      <c r="I32" s="187"/>
    </row>
    <row r="33" spans="1:9" ht="21" x14ac:dyDescent="0.25">
      <c r="A33" s="29"/>
      <c r="B33" s="6">
        <v>18</v>
      </c>
      <c r="C33" s="7"/>
      <c r="D33" s="40"/>
      <c r="E33" s="21"/>
      <c r="F33" s="18"/>
      <c r="G33" s="9"/>
      <c r="H33" s="190">
        <f t="shared" si="0"/>
        <v>0</v>
      </c>
      <c r="I33" s="187"/>
    </row>
    <row r="34" spans="1:9" ht="21" x14ac:dyDescent="0.25">
      <c r="A34" s="29"/>
      <c r="B34" s="6">
        <v>19</v>
      </c>
      <c r="C34" s="7"/>
      <c r="D34" s="40"/>
      <c r="E34" s="21"/>
      <c r="F34" s="18"/>
      <c r="G34" s="9"/>
      <c r="H34" s="190">
        <f t="shared" si="0"/>
        <v>0</v>
      </c>
      <c r="I34" s="187"/>
    </row>
    <row r="35" spans="1:9" ht="21" x14ac:dyDescent="0.25">
      <c r="A35" s="29"/>
      <c r="B35" s="6">
        <v>20</v>
      </c>
      <c r="C35" s="7"/>
      <c r="D35" s="40"/>
      <c r="E35" s="21"/>
      <c r="F35" s="18"/>
      <c r="G35" s="9"/>
      <c r="H35" s="190">
        <f t="shared" si="0"/>
        <v>0</v>
      </c>
      <c r="I35" s="187"/>
    </row>
    <row r="36" spans="1:9" ht="21" x14ac:dyDescent="0.25">
      <c r="A36" s="29"/>
      <c r="B36" s="6">
        <v>21</v>
      </c>
      <c r="C36" s="7"/>
      <c r="D36" s="40"/>
      <c r="E36" s="21"/>
      <c r="F36" s="18"/>
      <c r="G36" s="9"/>
      <c r="H36" s="190">
        <f t="shared" si="0"/>
        <v>0</v>
      </c>
      <c r="I36" s="187"/>
    </row>
    <row r="37" spans="1:9" ht="21" x14ac:dyDescent="0.25">
      <c r="A37" s="29"/>
      <c r="B37" s="6">
        <v>22</v>
      </c>
      <c r="C37" s="7"/>
      <c r="D37" s="40"/>
      <c r="E37" s="21"/>
      <c r="F37" s="18"/>
      <c r="G37" s="9"/>
      <c r="H37" s="190">
        <f t="shared" si="0"/>
        <v>0</v>
      </c>
      <c r="I37" s="187"/>
    </row>
    <row r="38" spans="1:9" ht="21" x14ac:dyDescent="0.25">
      <c r="A38" s="29"/>
      <c r="B38" s="6">
        <v>23</v>
      </c>
      <c r="C38" s="7"/>
      <c r="D38" s="40"/>
      <c r="E38" s="21"/>
      <c r="F38" s="18"/>
      <c r="G38" s="9"/>
      <c r="H38" s="190">
        <f t="shared" si="0"/>
        <v>0</v>
      </c>
      <c r="I38" s="187"/>
    </row>
    <row r="39" spans="1:9" ht="21" x14ac:dyDescent="0.25">
      <c r="A39" s="29"/>
      <c r="B39" s="6">
        <v>24</v>
      </c>
      <c r="C39" s="7"/>
      <c r="D39" s="40"/>
      <c r="E39" s="21"/>
      <c r="F39" s="18"/>
      <c r="G39" s="9"/>
      <c r="H39" s="190">
        <f t="shared" si="0"/>
        <v>0</v>
      </c>
      <c r="I39" s="187"/>
    </row>
    <row r="40" spans="1:9" ht="21" x14ac:dyDescent="0.25">
      <c r="A40" s="29"/>
      <c r="B40" s="6">
        <v>25</v>
      </c>
      <c r="C40" s="7"/>
      <c r="D40" s="40"/>
      <c r="E40" s="21"/>
      <c r="F40" s="18"/>
      <c r="G40" s="9"/>
      <c r="H40" s="190">
        <f t="shared" si="0"/>
        <v>0</v>
      </c>
      <c r="I40" s="187"/>
    </row>
    <row r="41" spans="1:9" ht="21" x14ac:dyDescent="0.25">
      <c r="A41" s="29"/>
      <c r="B41" s="6">
        <v>26</v>
      </c>
      <c r="C41" s="7"/>
      <c r="D41" s="40"/>
      <c r="E41" s="21"/>
      <c r="F41" s="18"/>
      <c r="G41" s="9"/>
      <c r="H41" s="190">
        <f t="shared" si="0"/>
        <v>0</v>
      </c>
      <c r="I41" s="187"/>
    </row>
    <row r="42" spans="1:9" ht="21" x14ac:dyDescent="0.25">
      <c r="A42" s="29"/>
      <c r="B42" s="6">
        <v>27</v>
      </c>
      <c r="C42" s="7"/>
      <c r="D42" s="40"/>
      <c r="E42" s="21"/>
      <c r="F42" s="18"/>
      <c r="G42" s="9"/>
      <c r="H42" s="190">
        <f t="shared" si="0"/>
        <v>0</v>
      </c>
      <c r="I42" s="187"/>
    </row>
    <row r="43" spans="1:9" ht="21" x14ac:dyDescent="0.25">
      <c r="A43" s="29"/>
      <c r="B43" s="6">
        <v>28</v>
      </c>
      <c r="C43" s="7"/>
      <c r="D43" s="40"/>
      <c r="E43" s="21"/>
      <c r="F43" s="18"/>
      <c r="G43" s="9"/>
      <c r="H43" s="190">
        <f t="shared" si="0"/>
        <v>0</v>
      </c>
      <c r="I43" s="187"/>
    </row>
    <row r="44" spans="1:9" ht="21" x14ac:dyDescent="0.25">
      <c r="A44" s="29"/>
      <c r="B44" s="6">
        <v>29</v>
      </c>
      <c r="C44" s="7"/>
      <c r="D44" s="40"/>
      <c r="E44" s="21"/>
      <c r="F44" s="18"/>
      <c r="G44" s="9"/>
      <c r="H44" s="190">
        <f t="shared" si="0"/>
        <v>0</v>
      </c>
      <c r="I44" s="187"/>
    </row>
    <row r="45" spans="1:9" ht="21" x14ac:dyDescent="0.25">
      <c r="A45" s="29"/>
      <c r="B45" s="6">
        <v>30</v>
      </c>
      <c r="C45" s="7"/>
      <c r="D45" s="40"/>
      <c r="E45" s="21"/>
      <c r="F45" s="18"/>
      <c r="G45" s="9"/>
      <c r="H45" s="190">
        <f t="shared" si="0"/>
        <v>0</v>
      </c>
      <c r="I45" s="187"/>
    </row>
    <row r="46" spans="1:9" ht="21" x14ac:dyDescent="0.25">
      <c r="A46" s="29"/>
      <c r="B46" s="6">
        <v>31</v>
      </c>
      <c r="C46" s="7"/>
      <c r="D46" s="40"/>
      <c r="E46" s="21"/>
      <c r="F46" s="18"/>
      <c r="G46" s="9"/>
      <c r="H46" s="190">
        <f t="shared" si="0"/>
        <v>0</v>
      </c>
      <c r="I46" s="187"/>
    </row>
    <row r="47" spans="1:9" ht="21" x14ac:dyDescent="0.25">
      <c r="A47" s="29"/>
      <c r="B47" s="6">
        <v>32</v>
      </c>
      <c r="C47" s="7"/>
      <c r="D47" s="40"/>
      <c r="E47" s="21"/>
      <c r="F47" s="18"/>
      <c r="G47" s="9"/>
      <c r="H47" s="190">
        <f t="shared" si="0"/>
        <v>0</v>
      </c>
      <c r="I47" s="187"/>
    </row>
    <row r="48" spans="1:9" ht="21" x14ac:dyDescent="0.25">
      <c r="A48" s="29"/>
      <c r="B48" s="6">
        <v>33</v>
      </c>
      <c r="C48" s="7"/>
      <c r="D48" s="40"/>
      <c r="E48" s="21"/>
      <c r="F48" s="18"/>
      <c r="G48" s="9"/>
      <c r="H48" s="190">
        <f t="shared" si="0"/>
        <v>0</v>
      </c>
      <c r="I48" s="187"/>
    </row>
    <row r="49" spans="1:9" ht="21" x14ac:dyDescent="0.25">
      <c r="A49" s="29"/>
      <c r="B49" s="6">
        <v>34</v>
      </c>
      <c r="C49" s="7"/>
      <c r="D49" s="40"/>
      <c r="E49" s="21"/>
      <c r="F49" s="18"/>
      <c r="G49" s="9"/>
      <c r="H49" s="190">
        <f t="shared" si="0"/>
        <v>0</v>
      </c>
      <c r="I49" s="187"/>
    </row>
    <row r="50" spans="1:9" ht="21" x14ac:dyDescent="0.25">
      <c r="A50" s="29"/>
      <c r="B50" s="6">
        <v>35</v>
      </c>
      <c r="C50" s="7"/>
      <c r="D50" s="40"/>
      <c r="E50" s="21"/>
      <c r="F50" s="18"/>
      <c r="G50" s="9"/>
      <c r="H50" s="190">
        <f t="shared" si="0"/>
        <v>0</v>
      </c>
      <c r="I50" s="187"/>
    </row>
    <row r="51" spans="1:9" ht="21" x14ac:dyDescent="0.25">
      <c r="A51" s="29"/>
      <c r="B51" s="6">
        <v>36</v>
      </c>
      <c r="C51" s="7"/>
      <c r="D51" s="40"/>
      <c r="E51" s="21"/>
      <c r="F51" s="18"/>
      <c r="G51" s="9"/>
      <c r="H51" s="190">
        <f t="shared" si="0"/>
        <v>0</v>
      </c>
      <c r="I51" s="187"/>
    </row>
    <row r="52" spans="1:9" ht="21" x14ac:dyDescent="0.25">
      <c r="A52" s="29"/>
      <c r="B52" s="6">
        <v>37</v>
      </c>
      <c r="C52" s="7"/>
      <c r="D52" s="40"/>
      <c r="E52" s="21"/>
      <c r="F52" s="18"/>
      <c r="G52" s="9"/>
      <c r="H52" s="190">
        <f t="shared" si="0"/>
        <v>0</v>
      </c>
      <c r="I52" s="187"/>
    </row>
    <row r="53" spans="1:9" ht="21.75" thickBot="1" x14ac:dyDescent="0.3">
      <c r="A53" s="29"/>
      <c r="B53" s="10">
        <v>38</v>
      </c>
      <c r="C53" s="7"/>
      <c r="D53" s="41"/>
      <c r="E53" s="22"/>
      <c r="F53" s="19"/>
      <c r="G53" s="12"/>
      <c r="H53" s="190">
        <f t="shared" si="0"/>
        <v>0</v>
      </c>
      <c r="I53" s="187"/>
    </row>
    <row r="54" spans="1:9" ht="21" x14ac:dyDescent="0.25">
      <c r="A54" s="29"/>
      <c r="B54" s="6">
        <v>39</v>
      </c>
      <c r="C54" s="7"/>
      <c r="D54" s="40"/>
      <c r="E54" s="21"/>
      <c r="F54" s="18"/>
      <c r="G54" s="9"/>
      <c r="H54" s="190">
        <f t="shared" si="0"/>
        <v>0</v>
      </c>
      <c r="I54" s="187"/>
    </row>
    <row r="55" spans="1:9" ht="21.75" thickBot="1" x14ac:dyDescent="0.3">
      <c r="A55" s="29"/>
      <c r="B55" s="10">
        <v>40</v>
      </c>
      <c r="C55" s="7"/>
      <c r="D55" s="41"/>
      <c r="E55" s="22"/>
      <c r="F55" s="19"/>
      <c r="G55" s="12"/>
      <c r="H55" s="215">
        <f t="shared" si="0"/>
        <v>0</v>
      </c>
      <c r="I55" s="187"/>
    </row>
    <row r="56" spans="1:9" ht="39.950000000000003" customHeight="1" thickBot="1" x14ac:dyDescent="0.3">
      <c r="A56" s="29"/>
      <c r="B56" s="76" t="s">
        <v>31</v>
      </c>
      <c r="C56" s="77"/>
      <c r="D56" s="77"/>
      <c r="E56" s="77"/>
      <c r="F56" s="218"/>
      <c r="G56" s="197">
        <f>SUM(G16:G55)</f>
        <v>0</v>
      </c>
      <c r="H56" s="198">
        <f t="shared" si="0"/>
        <v>0</v>
      </c>
      <c r="I56" s="188"/>
    </row>
    <row r="57" spans="1:9" ht="39.950000000000003" customHeight="1" x14ac:dyDescent="0.25">
      <c r="A57" s="29"/>
      <c r="B57" s="93" t="s">
        <v>42</v>
      </c>
      <c r="C57" s="94"/>
      <c r="D57" s="94"/>
      <c r="E57" s="94"/>
      <c r="F57" s="219"/>
      <c r="G57" s="225">
        <f>G56*0.2</f>
        <v>0</v>
      </c>
      <c r="H57" s="223">
        <f t="shared" si="0"/>
        <v>0</v>
      </c>
      <c r="I57" s="188"/>
    </row>
    <row r="58" spans="1:9" ht="39.950000000000003" customHeight="1" x14ac:dyDescent="0.25">
      <c r="A58" s="29"/>
      <c r="B58" s="93" t="s">
        <v>41</v>
      </c>
      <c r="C58" s="94"/>
      <c r="D58" s="94"/>
      <c r="E58" s="94"/>
      <c r="F58" s="219"/>
      <c r="G58" s="226">
        <f>G57*0.15</f>
        <v>0</v>
      </c>
      <c r="H58" s="223">
        <f t="shared" si="0"/>
        <v>0</v>
      </c>
      <c r="I58" s="188"/>
    </row>
    <row r="59" spans="1:9" ht="39.950000000000003" customHeight="1" thickBot="1" x14ac:dyDescent="0.3">
      <c r="A59" s="29"/>
      <c r="B59" s="220" t="s">
        <v>40</v>
      </c>
      <c r="C59" s="221"/>
      <c r="D59" s="221"/>
      <c r="E59" s="221"/>
      <c r="F59" s="222"/>
      <c r="G59" s="227">
        <f>G57*0.15</f>
        <v>0</v>
      </c>
      <c r="H59" s="224">
        <f t="shared" si="0"/>
        <v>0</v>
      </c>
      <c r="I59" s="188"/>
    </row>
    <row r="60" spans="1:9" ht="39.950000000000003" customHeight="1" thickBot="1" x14ac:dyDescent="0.3">
      <c r="A60" s="29"/>
      <c r="B60" s="86" t="s">
        <v>39</v>
      </c>
      <c r="C60" s="87"/>
      <c r="D60" s="87"/>
      <c r="E60" s="87"/>
      <c r="F60" s="88"/>
      <c r="G60" s="197">
        <f>SUM(G56:G59)</f>
        <v>0</v>
      </c>
      <c r="H60" s="198">
        <f t="shared" si="0"/>
        <v>0</v>
      </c>
      <c r="I60" s="188"/>
    </row>
    <row r="61" spans="1:9" ht="11.25" customHeight="1" thickBot="1" x14ac:dyDescent="0.3">
      <c r="A61" s="26"/>
      <c r="B61" s="26"/>
      <c r="C61" s="26"/>
      <c r="D61" s="26"/>
      <c r="E61" s="26"/>
      <c r="F61" s="26"/>
      <c r="G61" s="26"/>
      <c r="H61" s="26"/>
      <c r="I61" s="26"/>
    </row>
    <row r="62" spans="1:9" ht="39.950000000000003" customHeight="1" thickBot="1" x14ac:dyDescent="0.3">
      <c r="A62" s="26"/>
      <c r="B62" s="86" t="s">
        <v>38</v>
      </c>
      <c r="C62" s="87"/>
      <c r="D62" s="87"/>
      <c r="E62" s="87"/>
      <c r="F62" s="87"/>
      <c r="G62" s="87"/>
      <c r="H62" s="88"/>
      <c r="I62" s="179"/>
    </row>
    <row r="63" spans="1:9" ht="39.950000000000003" customHeight="1" thickBot="1" x14ac:dyDescent="0.3">
      <c r="A63" s="26"/>
      <c r="B63" s="97" t="s">
        <v>49</v>
      </c>
      <c r="C63" s="98"/>
      <c r="D63" s="98"/>
      <c r="E63" s="99"/>
      <c r="F63" s="27" t="s">
        <v>36</v>
      </c>
      <c r="G63" s="28" t="s">
        <v>45</v>
      </c>
      <c r="H63" s="229" t="s">
        <v>3</v>
      </c>
      <c r="I63" s="186"/>
    </row>
    <row r="64" spans="1:9" ht="21" x14ac:dyDescent="0.25">
      <c r="A64" s="26"/>
      <c r="B64" s="100"/>
      <c r="C64" s="101"/>
      <c r="D64" s="101"/>
      <c r="E64" s="102"/>
      <c r="F64" s="4"/>
      <c r="G64" s="13"/>
      <c r="H64" s="199">
        <f>G64/$F$8</f>
        <v>0</v>
      </c>
      <c r="I64" s="187"/>
    </row>
    <row r="65" spans="1:9" ht="21" x14ac:dyDescent="0.25">
      <c r="A65" s="26"/>
      <c r="B65" s="103"/>
      <c r="C65" s="104"/>
      <c r="D65" s="104"/>
      <c r="E65" s="105"/>
      <c r="F65" s="8"/>
      <c r="G65" s="14"/>
      <c r="H65" s="200">
        <f>G65/$F$8</f>
        <v>0</v>
      </c>
      <c r="I65" s="187"/>
    </row>
    <row r="66" spans="1:9" ht="21" x14ac:dyDescent="0.25">
      <c r="A66" s="26"/>
      <c r="B66" s="103"/>
      <c r="C66" s="104"/>
      <c r="D66" s="104"/>
      <c r="E66" s="105"/>
      <c r="F66" s="8"/>
      <c r="G66" s="14"/>
      <c r="H66" s="200">
        <f>G66/$F$8</f>
        <v>0</v>
      </c>
      <c r="I66" s="187"/>
    </row>
    <row r="67" spans="1:9" ht="21.75" thickBot="1" x14ac:dyDescent="0.3">
      <c r="A67" s="26"/>
      <c r="B67" s="106"/>
      <c r="C67" s="107"/>
      <c r="D67" s="107"/>
      <c r="E67" s="108"/>
      <c r="F67" s="11"/>
      <c r="G67" s="15"/>
      <c r="H67" s="201">
        <f>G67/$F$8</f>
        <v>0</v>
      </c>
      <c r="I67" s="187"/>
    </row>
    <row r="68" spans="1:9" ht="21.75" thickBot="1" x14ac:dyDescent="0.3">
      <c r="A68" s="26"/>
      <c r="B68" s="86" t="s">
        <v>33</v>
      </c>
      <c r="C68" s="87"/>
      <c r="D68" s="87"/>
      <c r="E68" s="87"/>
      <c r="F68" s="88"/>
      <c r="G68" s="202">
        <f>SUM(G64:G67)</f>
        <v>0</v>
      </c>
      <c r="H68" s="203">
        <f>SUM(H64:H67)</f>
        <v>0</v>
      </c>
      <c r="I68" s="188"/>
    </row>
    <row r="69" spans="1:9" ht="21.75" thickBot="1" x14ac:dyDescent="0.3">
      <c r="A69" s="26"/>
      <c r="B69" s="29"/>
      <c r="C69" s="29"/>
      <c r="D69" s="30"/>
      <c r="E69" s="30"/>
      <c r="F69" s="29"/>
      <c r="G69" s="31"/>
      <c r="H69" s="31"/>
      <c r="I69" s="187"/>
    </row>
    <row r="70" spans="1:9" ht="21.75" thickBot="1" x14ac:dyDescent="0.3">
      <c r="A70" s="26"/>
      <c r="B70" s="86" t="s">
        <v>34</v>
      </c>
      <c r="C70" s="87"/>
      <c r="D70" s="87"/>
      <c r="E70" s="87"/>
      <c r="F70" s="88"/>
      <c r="G70" s="204">
        <f>G68+G60</f>
        <v>0</v>
      </c>
      <c r="H70" s="205">
        <f>H68+H60</f>
        <v>0</v>
      </c>
      <c r="I70" s="189"/>
    </row>
    <row r="71" spans="1:9" ht="9" customHeight="1" x14ac:dyDescent="0.25">
      <c r="A71" s="26"/>
      <c r="B71" s="26"/>
      <c r="C71" s="26"/>
      <c r="D71" s="26"/>
      <c r="E71" s="26"/>
      <c r="F71" s="26"/>
      <c r="G71" s="26"/>
      <c r="H71" s="26"/>
      <c r="I71" s="26"/>
    </row>
    <row r="72" spans="1:9" ht="39.950000000000003" customHeight="1" x14ac:dyDescent="0.25"/>
  </sheetData>
  <sheetProtection algorithmName="SHA-512" hashValue="v1Cs8o8r6G1Ty/zKgxDMK74V8e/U0qzr2p6t0MUkFEOEdzPk+XUw9JB2qoM917ADB/gpsTu/7azvuS0Q/zDmEg==" saltValue="spkxWvk9XSZxADLRyhYW3g==" spinCount="100000" sheet="1" objects="1" scenarios="1" formatCells="0" formatColumns="0" formatRows="0"/>
  <mergeCells count="31">
    <mergeCell ref="B68:F68"/>
    <mergeCell ref="B70:F70"/>
    <mergeCell ref="B62:H62"/>
    <mergeCell ref="B63:E63"/>
    <mergeCell ref="B64:E64"/>
    <mergeCell ref="B65:E65"/>
    <mergeCell ref="B66:E66"/>
    <mergeCell ref="B67:E67"/>
    <mergeCell ref="B60:F60"/>
    <mergeCell ref="B9:H9"/>
    <mergeCell ref="B10:H10"/>
    <mergeCell ref="B11:H11"/>
    <mergeCell ref="B12:H12"/>
    <mergeCell ref="B13:H13"/>
    <mergeCell ref="B14:H14"/>
    <mergeCell ref="B56:F56"/>
    <mergeCell ref="B57:F57"/>
    <mergeCell ref="B58:F58"/>
    <mergeCell ref="B59:F59"/>
    <mergeCell ref="B6:E6"/>
    <mergeCell ref="F6:H6"/>
    <mergeCell ref="B7:E7"/>
    <mergeCell ref="F7:H7"/>
    <mergeCell ref="B8:E8"/>
    <mergeCell ref="F8:H8"/>
    <mergeCell ref="E1:H1"/>
    <mergeCell ref="B2:H2"/>
    <mergeCell ref="B3:H3"/>
    <mergeCell ref="B4:H4"/>
    <mergeCell ref="B5:E5"/>
    <mergeCell ref="F5:H5"/>
  </mergeCells>
  <dataValidations count="1">
    <dataValidation type="list" allowBlank="1" showInputMessage="1" showErrorMessage="1" sqref="I5" xr:uid="{00000000-0002-0000-0500-000000000000}">
      <formula1>$L$7:$L$8</formula1>
    </dataValidation>
  </dataValidations>
  <hyperlinks>
    <hyperlink ref="B11" r:id="rId1" xr:uid="{00000000-0004-0000-0500-000000000000}"/>
  </hyperlinks>
  <pageMargins left="0.7" right="0.7" top="0.78740157499999996" bottom="0.78740157499999996" header="0.3" footer="0.3"/>
  <pageSetup paperSize="9" scale="36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1000000}">
          <x14:formula1>
            <xm:f>'texty a vzorce'!$A$1:$A$3</xm:f>
          </x14:formula1>
          <xm:sqref>F5:H5</xm:sqref>
        </x14:dataValidation>
        <x14:dataValidation type="list" allowBlank="1" showInputMessage="1" showErrorMessage="1" xr:uid="{00000000-0002-0000-0500-000002000000}">
          <x14:formula1>
            <xm:f>'texty a vzorce'!$D$5:$D$6</xm:f>
          </x14:formula1>
          <xm:sqref>C16:C55</xm:sqref>
        </x14:dataValidation>
        <x14:dataValidation type="list" allowBlank="1" showInputMessage="1" showErrorMessage="1" xr:uid="{DD01620C-1559-4489-9CBE-F78F36E1F42F}">
          <x14:formula1>
            <xm:f>'texty a vzorce'!$D$34:$D$48</xm:f>
          </x14:formula1>
          <xm:sqref>D16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A1:E48"/>
  <sheetViews>
    <sheetView workbookViewId="0">
      <selection activeCell="D30" sqref="D30"/>
    </sheetView>
  </sheetViews>
  <sheetFormatPr defaultColWidth="11.42578125" defaultRowHeight="15" x14ac:dyDescent="0.25"/>
  <cols>
    <col min="1" max="1" width="120.28515625" customWidth="1"/>
    <col min="4" max="4" width="87.140625" customWidth="1"/>
    <col min="5" max="5" width="60.28515625" customWidth="1"/>
  </cols>
  <sheetData>
    <row r="1" spans="1:5" ht="33.950000000000003" customHeight="1" x14ac:dyDescent="0.25">
      <c r="A1" s="16" t="s">
        <v>62</v>
      </c>
      <c r="E1" t="s">
        <v>14</v>
      </c>
    </row>
    <row r="2" spans="1:5" ht="32.1" customHeight="1" x14ac:dyDescent="0.25">
      <c r="A2" s="16" t="s">
        <v>63</v>
      </c>
    </row>
    <row r="3" spans="1:5" ht="30" x14ac:dyDescent="0.25">
      <c r="A3" s="16" t="s">
        <v>61</v>
      </c>
    </row>
    <row r="5" spans="1:5" ht="26.1" customHeight="1" x14ac:dyDescent="0.25">
      <c r="A5" s="1"/>
      <c r="D5" s="1" t="s">
        <v>18</v>
      </c>
    </row>
    <row r="6" spans="1:5" ht="30.95" customHeight="1" x14ac:dyDescent="0.25">
      <c r="A6" s="1"/>
      <c r="D6" s="1" t="s">
        <v>19</v>
      </c>
      <c r="E6" t="s">
        <v>15</v>
      </c>
    </row>
    <row r="7" spans="1:5" ht="24.95" customHeight="1" x14ac:dyDescent="0.25">
      <c r="A7" t="s">
        <v>20</v>
      </c>
    </row>
    <row r="8" spans="1:5" ht="27" customHeight="1" x14ac:dyDescent="0.25">
      <c r="A8" t="s">
        <v>21</v>
      </c>
    </row>
    <row r="9" spans="1:5" ht="27.95" customHeight="1" x14ac:dyDescent="0.25">
      <c r="A9" t="s">
        <v>22</v>
      </c>
    </row>
    <row r="12" spans="1:5" x14ac:dyDescent="0.25">
      <c r="A12" t="s">
        <v>8</v>
      </c>
    </row>
    <row r="13" spans="1:5" x14ac:dyDescent="0.25">
      <c r="A13" t="e">
        <f>'Razem-Celkem'!E9/'Razem-Celkem'!D9*100%</f>
        <v>#VALUE!</v>
      </c>
    </row>
    <row r="14" spans="1:5" x14ac:dyDescent="0.25">
      <c r="A14" t="e">
        <f>'Razem-Celkem'!E10/'Razem-Celkem'!D10*100%</f>
        <v>#VALUE!</v>
      </c>
    </row>
    <row r="15" spans="1:5" x14ac:dyDescent="0.25">
      <c r="A15" t="e">
        <f>'Razem-Celkem'!E11/'Razem-Celkem'!D11*100%</f>
        <v>#VALUE!</v>
      </c>
    </row>
    <row r="16" spans="1:5" x14ac:dyDescent="0.25">
      <c r="A16" t="e">
        <f>'Razem-Celkem'!E12/'Razem-Celkem'!D12*100%</f>
        <v>#VALUE!</v>
      </c>
    </row>
    <row r="17" spans="1:4" x14ac:dyDescent="0.25">
      <c r="A17" t="e">
        <f>'Razem-Celkem'!E13/'Razem-Celkem'!D13*100%</f>
        <v>#VALUE!</v>
      </c>
    </row>
    <row r="24" spans="1:4" x14ac:dyDescent="0.25">
      <c r="D24" t="s">
        <v>35</v>
      </c>
    </row>
    <row r="27" spans="1:4" x14ac:dyDescent="0.25">
      <c r="D27" t="s">
        <v>12</v>
      </c>
    </row>
    <row r="30" spans="1:4" x14ac:dyDescent="0.25">
      <c r="D30" t="s">
        <v>16</v>
      </c>
    </row>
    <row r="31" spans="1:4" x14ac:dyDescent="0.25">
      <c r="D31" t="s">
        <v>12</v>
      </c>
    </row>
    <row r="34" spans="4:4" x14ac:dyDescent="0.25">
      <c r="D34" s="42">
        <v>1</v>
      </c>
    </row>
    <row r="35" spans="4:4" x14ac:dyDescent="0.25">
      <c r="D35" s="42">
        <v>2</v>
      </c>
    </row>
    <row r="36" spans="4:4" x14ac:dyDescent="0.25">
      <c r="D36" s="42">
        <v>3</v>
      </c>
    </row>
    <row r="37" spans="4:4" x14ac:dyDescent="0.25">
      <c r="D37" s="42">
        <v>4</v>
      </c>
    </row>
    <row r="38" spans="4:4" x14ac:dyDescent="0.25">
      <c r="D38" s="42">
        <v>5</v>
      </c>
    </row>
    <row r="39" spans="4:4" x14ac:dyDescent="0.25">
      <c r="D39" s="42">
        <v>6</v>
      </c>
    </row>
    <row r="40" spans="4:4" x14ac:dyDescent="0.25">
      <c r="D40" s="42">
        <v>7</v>
      </c>
    </row>
    <row r="41" spans="4:4" x14ac:dyDescent="0.25">
      <c r="D41" s="42">
        <v>8</v>
      </c>
    </row>
    <row r="42" spans="4:4" x14ac:dyDescent="0.25">
      <c r="D42" s="42">
        <v>9</v>
      </c>
    </row>
    <row r="43" spans="4:4" x14ac:dyDescent="0.25">
      <c r="D43" s="42">
        <v>10</v>
      </c>
    </row>
    <row r="44" spans="4:4" x14ac:dyDescent="0.25">
      <c r="D44" s="42">
        <v>11</v>
      </c>
    </row>
    <row r="45" spans="4:4" x14ac:dyDescent="0.25">
      <c r="D45" s="42">
        <v>12</v>
      </c>
    </row>
    <row r="46" spans="4:4" x14ac:dyDescent="0.25">
      <c r="D46" s="42">
        <v>13</v>
      </c>
    </row>
    <row r="47" spans="4:4" x14ac:dyDescent="0.25">
      <c r="D47" s="42">
        <v>14</v>
      </c>
    </row>
    <row r="48" spans="4:4" x14ac:dyDescent="0.25">
      <c r="D48" s="42">
        <v>15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</vt:i4>
      </vt:variant>
    </vt:vector>
  </HeadingPairs>
  <TitlesOfParts>
    <vt:vector size="8" baseType="lpstr">
      <vt:lpstr>Razem-Celkem</vt:lpstr>
      <vt:lpstr>WN-PW-1</vt:lpstr>
      <vt:lpstr>Partner2</vt:lpstr>
      <vt:lpstr>Partner3</vt:lpstr>
      <vt:lpstr>Partner4</vt:lpstr>
      <vt:lpstr>Partner5</vt:lpstr>
      <vt:lpstr>texty a vzorce</vt:lpstr>
      <vt:lpstr>'Razem-Celkem'!Obszar_wydruku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Šmigurová</dc:creator>
  <cp:lastModifiedBy>Daria Kardaczyńska</cp:lastModifiedBy>
  <cp:lastPrinted>2024-01-02T10:08:46Z</cp:lastPrinted>
  <dcterms:created xsi:type="dcterms:W3CDTF">2023-11-09T14:28:44Z</dcterms:created>
  <dcterms:modified xsi:type="dcterms:W3CDTF">2026-04-09T09:58:49Z</dcterms:modified>
</cp:coreProperties>
</file>